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665" activeTab="0"/>
  </bookViews>
  <sheets>
    <sheet name="第三次修改-实际需要编制" sheetId="1" r:id="rId1"/>
  </sheets>
  <definedNames>
    <definedName name="_xlnm.Print_Titles" localSheetId="0">'第三次修改-实际需要编制'!$3:$5</definedName>
  </definedNames>
  <calcPr fullCalcOnLoad="1"/>
</workbook>
</file>

<file path=xl/sharedStrings.xml><?xml version="1.0" encoding="utf-8"?>
<sst xmlns="http://schemas.openxmlformats.org/spreadsheetml/2006/main" count="354" uniqueCount="141">
  <si>
    <t>序号</t>
  </si>
  <si>
    <t>学校名称</t>
  </si>
  <si>
    <t>学段</t>
  </si>
  <si>
    <t>学生数</t>
  </si>
  <si>
    <t>班数</t>
  </si>
  <si>
    <t>各年级平均班额</t>
  </si>
  <si>
    <t>现有编制数</t>
  </si>
  <si>
    <t>实际在编人员</t>
  </si>
  <si>
    <t>是否举办民族教学班或有寄宿学生</t>
  </si>
  <si>
    <t>是否是承担教学点管理任务的乡镇中心小学</t>
  </si>
  <si>
    <t>育龄女教师数</t>
  </si>
  <si>
    <t>一年级</t>
  </si>
  <si>
    <t>二年级</t>
  </si>
  <si>
    <t>三年级</t>
  </si>
  <si>
    <t>四年级</t>
  </si>
  <si>
    <t>五年级</t>
  </si>
  <si>
    <t>六年级</t>
  </si>
  <si>
    <t>七年级</t>
  </si>
  <si>
    <t>八年级</t>
  </si>
  <si>
    <t>九年级</t>
  </si>
  <si>
    <t>高一</t>
  </si>
  <si>
    <t>高二</t>
  </si>
  <si>
    <t>高三</t>
  </si>
  <si>
    <t>总计</t>
  </si>
  <si>
    <t>专任
教师</t>
  </si>
  <si>
    <t>专职
管理</t>
  </si>
  <si>
    <t>教辅</t>
  </si>
  <si>
    <t>工勤</t>
  </si>
  <si>
    <t>高中</t>
  </si>
  <si>
    <t>初中</t>
  </si>
  <si>
    <t xml:space="preserve"> </t>
  </si>
  <si>
    <t>有寄宿学生</t>
  </si>
  <si>
    <t>小学</t>
  </si>
  <si>
    <t>潍水学校</t>
  </si>
  <si>
    <t>九年一贯制</t>
  </si>
  <si>
    <t>是</t>
  </si>
  <si>
    <t>隅庄小学</t>
  </si>
  <si>
    <t>辛赵小学</t>
  </si>
  <si>
    <t>柳疃镇柳疃学区小学</t>
  </si>
  <si>
    <t>饮马镇山阳学区小学</t>
  </si>
  <si>
    <t>饮马镇赶仙庄学区小学</t>
  </si>
  <si>
    <t>北孟镇孙营学区小学</t>
  </si>
  <si>
    <t>北孟镇李戈庄学区小学</t>
  </si>
  <si>
    <t>合计</t>
  </si>
  <si>
    <t>是否承担师范、实验、双语教学任务</t>
  </si>
  <si>
    <t>是否安排教师脱产进修、现代化教学设备达到一定规模</t>
  </si>
  <si>
    <t>机动编制数</t>
  </si>
  <si>
    <t>实际在编人数</t>
  </si>
  <si>
    <t>育龄女教师占在编人员比例(%)</t>
  </si>
  <si>
    <t>平均班额</t>
  </si>
  <si>
    <t>市第一中学</t>
  </si>
  <si>
    <t>峻青初中</t>
  </si>
  <si>
    <t>市文山中学</t>
  </si>
  <si>
    <t>市实验中学</t>
  </si>
  <si>
    <t>外国语学校</t>
  </si>
  <si>
    <t>市第一实验小学</t>
  </si>
  <si>
    <t>市第二实验小学</t>
  </si>
  <si>
    <t>市育秀学校</t>
  </si>
  <si>
    <t>奎聚街道李家埠初级中学</t>
  </si>
  <si>
    <t>奎聚街道奎聚小学</t>
  </si>
  <si>
    <t>奎聚街道文山小学</t>
  </si>
  <si>
    <t>奎聚街道南隅小学</t>
  </si>
  <si>
    <t>奎聚街道辛置小学</t>
  </si>
  <si>
    <t>奎聚街道李家埠小学</t>
  </si>
  <si>
    <t>奎聚街道三台小学</t>
  </si>
  <si>
    <t>奎聚街道十字路小学</t>
  </si>
  <si>
    <t>奎聚街道石湾小学</t>
  </si>
  <si>
    <t>都昌街道新村初级中学</t>
  </si>
  <si>
    <t>都昌街道南逄初级中学</t>
  </si>
  <si>
    <t>都昌街道都昌小学</t>
  </si>
  <si>
    <t>都昌街道南逄小学</t>
  </si>
  <si>
    <t>都昌街道双台小学</t>
  </si>
  <si>
    <t>都昌街道后伍塔小学</t>
  </si>
  <si>
    <t>都昌街道西永安小学</t>
  </si>
  <si>
    <t>围子街道围子初级中学</t>
  </si>
  <si>
    <t>围子街道宋庄初级中学</t>
  </si>
  <si>
    <t>围子街道仓街初级中学</t>
  </si>
  <si>
    <t>围子街道围子小学</t>
  </si>
  <si>
    <t>围子街道宋庄小学</t>
  </si>
  <si>
    <t>围子街道仓街小学</t>
  </si>
  <si>
    <t>围子街道民丰小学</t>
  </si>
  <si>
    <t>围子街道陶埠小学</t>
  </si>
  <si>
    <t>围子街道大章学区小学</t>
  </si>
  <si>
    <t>围子街道宇翰小学</t>
  </si>
  <si>
    <t>围子街道密城小学</t>
  </si>
  <si>
    <t>围子街道于郜小学</t>
  </si>
  <si>
    <t>柳疃镇柳疃初级中学</t>
  </si>
  <si>
    <t>东付教学点</t>
  </si>
  <si>
    <t>玉皇庙教学点</t>
  </si>
  <si>
    <t>北西高教学点</t>
  </si>
  <si>
    <t>中闫教学点</t>
  </si>
  <si>
    <t>柳疃镇青乡学区小学</t>
  </si>
  <si>
    <t>柳疃镇潮海学区小学</t>
  </si>
  <si>
    <t>辛安教学点</t>
  </si>
  <si>
    <t>龙池镇龙池初级中学</t>
  </si>
  <si>
    <t>龙池镇龙池小学</t>
  </si>
  <si>
    <t>下营镇九年一贯制学校</t>
  </si>
  <si>
    <t>下营镇前柳小学</t>
  </si>
  <si>
    <t>下营镇辛庄小学</t>
  </si>
  <si>
    <t>卜庄镇卜庄初级中学</t>
  </si>
  <si>
    <t>卜庄镇夏店初级中学</t>
  </si>
  <si>
    <t>卜庄镇卜庄小学</t>
  </si>
  <si>
    <t>郑家教学点</t>
  </si>
  <si>
    <t>卜庄镇夏店小学</t>
  </si>
  <si>
    <t>北张教学点</t>
  </si>
  <si>
    <t>卜庄镇东冢小学</t>
  </si>
  <si>
    <t>卜庄镇大陆学区小学</t>
  </si>
  <si>
    <t>卜庄镇六甲小学</t>
  </si>
  <si>
    <t>卜庄镇侨乡学区小学</t>
  </si>
  <si>
    <t>大闫教学点</t>
  </si>
  <si>
    <t>卜庄镇东高小学</t>
  </si>
  <si>
    <t>卜庄镇马疃小学</t>
  </si>
  <si>
    <t>石埠经济发展区石埠初级中学</t>
  </si>
  <si>
    <t>石埠经济发展区石埠小学</t>
  </si>
  <si>
    <t>石埠经济发展区流河学区小学</t>
  </si>
  <si>
    <t>石埠经济发展区西金台学区小学</t>
  </si>
  <si>
    <t>石埠经济发展区东刘学区小学</t>
  </si>
  <si>
    <t>前柳教学点</t>
  </si>
  <si>
    <t>饮马镇饮马初级中学</t>
  </si>
  <si>
    <t>饮马镇饮马中心小学</t>
  </si>
  <si>
    <t>杨屯教学点</t>
  </si>
  <si>
    <t>北孟镇第一中学</t>
  </si>
  <si>
    <t>北孟镇塔耳堡初级中学</t>
  </si>
  <si>
    <t>北孟镇北孟小学</t>
  </si>
  <si>
    <t>北孟镇塔耳堡小学</t>
  </si>
  <si>
    <t>北孟镇高阳小学</t>
  </si>
  <si>
    <t>北孟镇后朱学区小学</t>
  </si>
  <si>
    <t>是</t>
  </si>
  <si>
    <t>是</t>
  </si>
  <si>
    <t>九年一贯制</t>
  </si>
  <si>
    <t>全部寄宿</t>
  </si>
  <si>
    <t>新建业学校</t>
  </si>
  <si>
    <t>寄宿686人</t>
  </si>
  <si>
    <t>寄宿296人</t>
  </si>
  <si>
    <t>寄宿100人</t>
  </si>
  <si>
    <t>寄宿116人</t>
  </si>
  <si>
    <t>共86所</t>
  </si>
  <si>
    <t>初中寄宿</t>
  </si>
  <si>
    <t xml:space="preserve">    注：1、育龄女教师是指49岁以下的女教师。</t>
  </si>
  <si>
    <t>昌邑市中小学核编工作基本信息情况表</t>
  </si>
  <si>
    <t xml:space="preserve">    为加强中小学教职工编制管理，合理配置编制资源，根据山东省政府办公厅《关于进一步加强中小学教师队伍建设有关问题的意见》（鲁政办发〔2016〕56号）和潍坊市中小学教师管理体制改革现场会议精神，市编办会同市财政局、市教育局根据生源变化和教育教学改革需要，重新对我市中小学教职工编制总量进行核定，现将《昌邑市中小学核编工作基本信息情况表》向社会公布，接受社会监督。监督电话：0536-7216256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</si>
</sst>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2"/>
      <name val="文星标宋"/>
      <family val="0"/>
    </font>
    <font>
      <sz val="14"/>
      <name val="黑体"/>
      <family val="3"/>
    </font>
    <font>
      <sz val="12"/>
      <name val="黑体"/>
      <family val="3"/>
    </font>
    <font>
      <sz val="10"/>
      <name val="仿宋_GB2312"/>
      <family val="3"/>
    </font>
    <font>
      <sz val="10"/>
      <name val="黑体"/>
      <family val="3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9" borderId="0" applyProtection="0">
      <alignment vertical="center"/>
    </xf>
    <xf numFmtId="0" fontId="0" fillId="3" borderId="0" applyProtection="0">
      <alignment vertical="center"/>
    </xf>
    <xf numFmtId="0" fontId="0" fillId="8" borderId="0" applyProtection="0">
      <alignment vertical="center"/>
    </xf>
    <xf numFmtId="0" fontId="0" fillId="7" borderId="0" applyProtection="0">
      <alignment vertical="center"/>
    </xf>
    <xf numFmtId="0" fontId="10" fillId="8" borderId="0" applyProtection="0">
      <alignment vertical="center"/>
    </xf>
    <xf numFmtId="0" fontId="10" fillId="10" borderId="0" applyProtection="0">
      <alignment vertical="center"/>
    </xf>
    <xf numFmtId="0" fontId="10" fillId="9" borderId="0" applyProtection="0">
      <alignment vertical="center"/>
    </xf>
    <xf numFmtId="0" fontId="10" fillId="3" borderId="0" applyProtection="0">
      <alignment vertical="center"/>
    </xf>
    <xf numFmtId="0" fontId="10" fillId="8" borderId="0" applyProtection="0">
      <alignment vertical="center"/>
    </xf>
    <xf numFmtId="0" fontId="10" fillId="11" borderId="0" applyProtection="0">
      <alignment vertical="center"/>
    </xf>
    <xf numFmtId="9" fontId="0" fillId="0" borderId="0" applyProtection="0">
      <alignment vertical="center"/>
    </xf>
    <xf numFmtId="0" fontId="18" fillId="0" borderId="0" applyProtection="0">
      <alignment vertical="center"/>
    </xf>
    <xf numFmtId="0" fontId="16" fillId="0" borderId="1" applyProtection="0">
      <alignment vertical="center"/>
    </xf>
    <xf numFmtId="0" fontId="11" fillId="0" borderId="1" applyProtection="0">
      <alignment vertical="center"/>
    </xf>
    <xf numFmtId="0" fontId="20" fillId="0" borderId="2" applyProtection="0">
      <alignment vertical="center"/>
    </xf>
    <xf numFmtId="0" fontId="20" fillId="0" borderId="0" applyProtection="0">
      <alignment vertical="center"/>
    </xf>
    <xf numFmtId="0" fontId="12" fillId="10" borderId="0" applyProtection="0">
      <alignment vertical="center"/>
    </xf>
    <xf numFmtId="0" fontId="0" fillId="0" borderId="0">
      <alignment vertical="center"/>
      <protection/>
    </xf>
    <xf numFmtId="0" fontId="19" fillId="0" borderId="0" applyProtection="0">
      <alignment vertical="center"/>
    </xf>
    <xf numFmtId="0" fontId="8" fillId="7" borderId="0" applyProtection="0">
      <alignment vertical="center"/>
    </xf>
    <xf numFmtId="0" fontId="22" fillId="0" borderId="3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17" fillId="4" borderId="4" applyProtection="0">
      <alignment vertical="center"/>
    </xf>
    <xf numFmtId="0" fontId="15" fillId="12" borderId="5" applyProtection="0">
      <alignment vertical="center"/>
    </xf>
    <xf numFmtId="0" fontId="23" fillId="0" borderId="0" applyProtection="0">
      <alignment vertical="center"/>
    </xf>
    <xf numFmtId="0" fontId="9" fillId="0" borderId="0" applyProtection="0">
      <alignment vertical="center"/>
    </xf>
    <xf numFmtId="0" fontId="14" fillId="0" borderId="6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10" fillId="13" borderId="0" applyProtection="0">
      <alignment vertical="center"/>
    </xf>
    <xf numFmtId="0" fontId="10" fillId="14" borderId="0" applyProtection="0">
      <alignment vertical="center"/>
    </xf>
    <xf numFmtId="0" fontId="10" fillId="12" borderId="0" applyProtection="0">
      <alignment vertical="center"/>
    </xf>
    <xf numFmtId="0" fontId="10" fillId="15" borderId="0" applyProtection="0">
      <alignment vertical="center"/>
    </xf>
    <xf numFmtId="0" fontId="10" fillId="13" borderId="0" applyProtection="0">
      <alignment vertical="center"/>
    </xf>
    <xf numFmtId="0" fontId="10" fillId="11" borderId="0" applyProtection="0">
      <alignment vertical="center"/>
    </xf>
    <xf numFmtId="0" fontId="12" fillId="16" borderId="0" applyProtection="0">
      <alignment vertical="center"/>
    </xf>
    <xf numFmtId="0" fontId="13" fillId="4" borderId="7" applyProtection="0">
      <alignment vertical="center"/>
    </xf>
    <xf numFmtId="0" fontId="21" fillId="3" borderId="4" applyProtection="0">
      <alignment vertical="center"/>
    </xf>
    <xf numFmtId="0" fontId="24" fillId="0" borderId="0" applyProtection="0">
      <alignment vertical="center"/>
    </xf>
    <xf numFmtId="0" fontId="0" fillId="5" borderId="8" applyProtection="0">
      <alignment vertical="center"/>
    </xf>
  </cellStyleXfs>
  <cellXfs count="2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3"/>
  <sheetViews>
    <sheetView tabSelected="1" zoomScalePageLayoutView="0" workbookViewId="0" topLeftCell="A1">
      <selection activeCell="AA4" sqref="AA4:AC4"/>
    </sheetView>
  </sheetViews>
  <sheetFormatPr defaultColWidth="9.00390625" defaultRowHeight="13.5"/>
  <cols>
    <col min="1" max="1" width="3.625" style="5" customWidth="1"/>
    <col min="2" max="2" width="18.625" style="5" customWidth="1"/>
    <col min="3" max="3" width="6.50390625" style="5" customWidth="1"/>
    <col min="4" max="4" width="5.25390625" style="5" customWidth="1"/>
    <col min="5" max="5" width="4.625" style="5" customWidth="1"/>
    <col min="6" max="41" width="4.375" style="5" customWidth="1"/>
    <col min="42" max="44" width="5.00390625" style="5" customWidth="1"/>
    <col min="45" max="45" width="4.625" style="1" customWidth="1"/>
    <col min="46" max="46" width="5.25390625" style="1" customWidth="1"/>
    <col min="47" max="47" width="5.00390625" style="1" customWidth="1"/>
    <col min="48" max="48" width="4.875" style="1" customWidth="1"/>
    <col min="49" max="49" width="4.75390625" style="1" customWidth="1"/>
    <col min="50" max="50" width="6.625" style="5" customWidth="1"/>
    <col min="51" max="51" width="6.375" style="5" customWidth="1"/>
    <col min="52" max="52" width="8.50390625" style="5" customWidth="1"/>
    <col min="53" max="53" width="7.125" style="5" customWidth="1"/>
    <col min="54" max="54" width="4.75390625" style="5" customWidth="1"/>
    <col min="55" max="55" width="6.00390625" style="5" customWidth="1"/>
    <col min="56" max="16384" width="9.00390625" style="5" customWidth="1"/>
  </cols>
  <sheetData>
    <row r="1" spans="1:55" ht="27.75">
      <c r="A1" s="11" t="s">
        <v>139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55" ht="41.25" customHeight="1">
      <c r="A2" s="23" t="s">
        <v>140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</row>
    <row r="3" spans="1:55" ht="23.2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2" t="s">
        <v>5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4"/>
      <c r="AP3" s="16" t="s">
        <v>6</v>
      </c>
      <c r="AQ3" s="16" t="s">
        <v>46</v>
      </c>
      <c r="AR3" s="16" t="s">
        <v>47</v>
      </c>
      <c r="AS3" s="15" t="s">
        <v>7</v>
      </c>
      <c r="AT3" s="15"/>
      <c r="AU3" s="15"/>
      <c r="AV3" s="15"/>
      <c r="AW3" s="15"/>
      <c r="AX3" s="18" t="s">
        <v>44</v>
      </c>
      <c r="AY3" s="18" t="s">
        <v>8</v>
      </c>
      <c r="AZ3" s="18" t="s">
        <v>45</v>
      </c>
      <c r="BA3" s="18" t="s">
        <v>9</v>
      </c>
      <c r="BB3" s="15" t="s">
        <v>10</v>
      </c>
      <c r="BC3" s="19" t="s">
        <v>48</v>
      </c>
    </row>
    <row r="4" spans="1:55" ht="23.25" customHeight="1">
      <c r="A4" s="16"/>
      <c r="B4" s="16"/>
      <c r="C4" s="16"/>
      <c r="D4" s="16"/>
      <c r="E4" s="16"/>
      <c r="F4" s="15" t="s">
        <v>11</v>
      </c>
      <c r="G4" s="15"/>
      <c r="H4" s="15"/>
      <c r="I4" s="15" t="s">
        <v>12</v>
      </c>
      <c r="J4" s="15"/>
      <c r="K4" s="15"/>
      <c r="L4" s="15" t="s">
        <v>13</v>
      </c>
      <c r="M4" s="15"/>
      <c r="N4" s="15"/>
      <c r="O4" s="15" t="s">
        <v>14</v>
      </c>
      <c r="P4" s="15"/>
      <c r="Q4" s="15"/>
      <c r="R4" s="15" t="s">
        <v>15</v>
      </c>
      <c r="S4" s="15"/>
      <c r="T4" s="15"/>
      <c r="U4" s="15" t="s">
        <v>16</v>
      </c>
      <c r="V4" s="15"/>
      <c r="W4" s="15"/>
      <c r="X4" s="15" t="s">
        <v>17</v>
      </c>
      <c r="Y4" s="15"/>
      <c r="Z4" s="15"/>
      <c r="AA4" s="15" t="s">
        <v>18</v>
      </c>
      <c r="AB4" s="15"/>
      <c r="AC4" s="15"/>
      <c r="AD4" s="15" t="s">
        <v>19</v>
      </c>
      <c r="AE4" s="15"/>
      <c r="AF4" s="15"/>
      <c r="AG4" s="15" t="s">
        <v>20</v>
      </c>
      <c r="AH4" s="15"/>
      <c r="AI4" s="15"/>
      <c r="AJ4" s="15" t="s">
        <v>21</v>
      </c>
      <c r="AK4" s="15"/>
      <c r="AL4" s="15"/>
      <c r="AM4" s="15" t="s">
        <v>22</v>
      </c>
      <c r="AN4" s="15"/>
      <c r="AO4" s="15"/>
      <c r="AP4" s="17"/>
      <c r="AQ4" s="17"/>
      <c r="AR4" s="17"/>
      <c r="AS4" s="2"/>
      <c r="AT4" s="2"/>
      <c r="AU4" s="2"/>
      <c r="AV4" s="2"/>
      <c r="AW4" s="2"/>
      <c r="AX4" s="19"/>
      <c r="AY4" s="19"/>
      <c r="AZ4" s="19"/>
      <c r="BA4" s="19"/>
      <c r="BB4" s="16"/>
      <c r="BC4" s="21"/>
    </row>
    <row r="5" spans="1:55" ht="45.75" customHeight="1">
      <c r="A5" s="16"/>
      <c r="B5" s="16"/>
      <c r="C5" s="16"/>
      <c r="D5" s="16"/>
      <c r="E5" s="16"/>
      <c r="F5" s="3" t="s">
        <v>4</v>
      </c>
      <c r="G5" s="3" t="s">
        <v>3</v>
      </c>
      <c r="H5" s="3" t="s">
        <v>49</v>
      </c>
      <c r="I5" s="3" t="s">
        <v>4</v>
      </c>
      <c r="J5" s="3" t="s">
        <v>3</v>
      </c>
      <c r="K5" s="3" t="s">
        <v>49</v>
      </c>
      <c r="L5" s="3" t="s">
        <v>4</v>
      </c>
      <c r="M5" s="3" t="s">
        <v>3</v>
      </c>
      <c r="N5" s="3" t="s">
        <v>49</v>
      </c>
      <c r="O5" s="3" t="s">
        <v>4</v>
      </c>
      <c r="P5" s="3" t="s">
        <v>3</v>
      </c>
      <c r="Q5" s="3" t="s">
        <v>49</v>
      </c>
      <c r="R5" s="3" t="s">
        <v>4</v>
      </c>
      <c r="S5" s="3" t="s">
        <v>3</v>
      </c>
      <c r="T5" s="3" t="s">
        <v>49</v>
      </c>
      <c r="U5" s="3" t="s">
        <v>4</v>
      </c>
      <c r="V5" s="3" t="s">
        <v>3</v>
      </c>
      <c r="W5" s="3" t="s">
        <v>49</v>
      </c>
      <c r="X5" s="3" t="s">
        <v>4</v>
      </c>
      <c r="Y5" s="3" t="s">
        <v>3</v>
      </c>
      <c r="Z5" s="3" t="s">
        <v>49</v>
      </c>
      <c r="AA5" s="3" t="s">
        <v>4</v>
      </c>
      <c r="AB5" s="3" t="s">
        <v>3</v>
      </c>
      <c r="AC5" s="3" t="s">
        <v>49</v>
      </c>
      <c r="AD5" s="3" t="s">
        <v>4</v>
      </c>
      <c r="AE5" s="3" t="s">
        <v>3</v>
      </c>
      <c r="AF5" s="3" t="s">
        <v>49</v>
      </c>
      <c r="AG5" s="3" t="s">
        <v>4</v>
      </c>
      <c r="AH5" s="3" t="s">
        <v>3</v>
      </c>
      <c r="AI5" s="3" t="s">
        <v>49</v>
      </c>
      <c r="AJ5" s="3" t="s">
        <v>4</v>
      </c>
      <c r="AK5" s="3" t="s">
        <v>3</v>
      </c>
      <c r="AL5" s="3" t="s">
        <v>49</v>
      </c>
      <c r="AM5" s="3" t="s">
        <v>4</v>
      </c>
      <c r="AN5" s="3" t="s">
        <v>3</v>
      </c>
      <c r="AO5" s="3" t="s">
        <v>49</v>
      </c>
      <c r="AP5" s="17"/>
      <c r="AQ5" s="20"/>
      <c r="AR5" s="17"/>
      <c r="AS5" s="2" t="s">
        <v>23</v>
      </c>
      <c r="AT5" s="2" t="s">
        <v>24</v>
      </c>
      <c r="AU5" s="2" t="s">
        <v>25</v>
      </c>
      <c r="AV5" s="2" t="s">
        <v>26</v>
      </c>
      <c r="AW5" s="2" t="s">
        <v>27</v>
      </c>
      <c r="AX5" s="19"/>
      <c r="AY5" s="19"/>
      <c r="AZ5" s="19"/>
      <c r="BA5" s="19"/>
      <c r="BB5" s="16"/>
      <c r="BC5" s="21"/>
    </row>
    <row r="6" spans="1:55" ht="20.25" customHeight="1">
      <c r="A6" s="4">
        <v>1</v>
      </c>
      <c r="B6" s="4" t="s">
        <v>50</v>
      </c>
      <c r="C6" s="4" t="s">
        <v>28</v>
      </c>
      <c r="D6" s="4">
        <f aca="true" t="shared" si="0" ref="D6:D26">G6+J6+M6+P6+S6+V6+Y6+AB6+AE6+AH6+AK6+AN6</f>
        <v>5390</v>
      </c>
      <c r="E6" s="4">
        <f aca="true" t="shared" si="1" ref="E6:E14">F6+I6+L6+O6+R6+U6+X6+AA6+AD6+AG6+AJ6+AM6</f>
        <v>110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>
        <v>32</v>
      </c>
      <c r="AH6" s="4">
        <v>1552</v>
      </c>
      <c r="AI6" s="4">
        <f>AH6/AG6</f>
        <v>48.5</v>
      </c>
      <c r="AJ6" s="4">
        <v>35</v>
      </c>
      <c r="AK6" s="4">
        <v>1707</v>
      </c>
      <c r="AL6" s="4">
        <f>AK6/AJ6</f>
        <v>48.77142857142857</v>
      </c>
      <c r="AM6" s="4">
        <v>43</v>
      </c>
      <c r="AN6" s="4">
        <v>2131</v>
      </c>
      <c r="AO6" s="4">
        <f>AN6/AM6</f>
        <v>49.55813953488372</v>
      </c>
      <c r="AP6" s="4">
        <v>509</v>
      </c>
      <c r="AQ6" s="4"/>
      <c r="AR6" s="4">
        <v>577</v>
      </c>
      <c r="AS6" s="4">
        <v>509</v>
      </c>
      <c r="AT6" s="4">
        <v>457</v>
      </c>
      <c r="AU6" s="4">
        <v>20</v>
      </c>
      <c r="AV6" s="4">
        <v>13</v>
      </c>
      <c r="AW6" s="4">
        <v>19</v>
      </c>
      <c r="AX6" s="4"/>
      <c r="AY6" s="4"/>
      <c r="AZ6" s="4" t="s">
        <v>127</v>
      </c>
      <c r="BA6" s="4"/>
      <c r="BB6" s="4">
        <v>238</v>
      </c>
      <c r="BC6" s="8">
        <f>BB6/AS6*100</f>
        <v>46.75834970530452</v>
      </c>
    </row>
    <row r="7" spans="1:55" ht="20.25" customHeight="1">
      <c r="A7" s="4">
        <v>2</v>
      </c>
      <c r="B7" s="10" t="s">
        <v>51</v>
      </c>
      <c r="C7" s="4" t="s">
        <v>29</v>
      </c>
      <c r="D7" s="4">
        <f t="shared" si="0"/>
        <v>893</v>
      </c>
      <c r="E7" s="4">
        <f t="shared" si="1"/>
        <v>19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>
        <v>7</v>
      </c>
      <c r="Y7" s="4">
        <v>304</v>
      </c>
      <c r="Z7" s="4">
        <f>Y7/X7</f>
        <v>43.42857142857143</v>
      </c>
      <c r="AA7" s="4">
        <v>4</v>
      </c>
      <c r="AB7" s="4">
        <v>196</v>
      </c>
      <c r="AC7" s="4">
        <f>AB7/AA7</f>
        <v>49</v>
      </c>
      <c r="AD7" s="4">
        <v>8</v>
      </c>
      <c r="AE7" s="4">
        <v>393</v>
      </c>
      <c r="AF7" s="4">
        <f>AE7/AD7</f>
        <v>49.125</v>
      </c>
      <c r="AG7" s="4"/>
      <c r="AH7" s="4"/>
      <c r="AI7" s="4"/>
      <c r="AJ7" s="4"/>
      <c r="AK7" s="4"/>
      <c r="AL7" s="4"/>
      <c r="AM7" s="4"/>
      <c r="AN7" s="4"/>
      <c r="AO7" s="4"/>
      <c r="AP7" s="4">
        <v>68</v>
      </c>
      <c r="AQ7" s="4"/>
      <c r="AR7" s="4"/>
      <c r="AS7" s="4">
        <v>68</v>
      </c>
      <c r="AT7" s="4">
        <v>62</v>
      </c>
      <c r="AU7" s="4">
        <v>3</v>
      </c>
      <c r="AV7" s="4">
        <v>3</v>
      </c>
      <c r="AW7" s="4" t="s">
        <v>30</v>
      </c>
      <c r="AX7" s="4"/>
      <c r="AY7" s="4"/>
      <c r="AZ7" s="4" t="s">
        <v>127</v>
      </c>
      <c r="BA7" s="4"/>
      <c r="BB7" s="4">
        <v>48</v>
      </c>
      <c r="BC7" s="8">
        <f aca="true" t="shared" si="2" ref="BC7:BC69">BB7/AS7*100</f>
        <v>70.58823529411765</v>
      </c>
    </row>
    <row r="8" spans="1:55" ht="21.75" customHeight="1">
      <c r="A8" s="4">
        <v>3</v>
      </c>
      <c r="B8" s="4" t="s">
        <v>52</v>
      </c>
      <c r="C8" s="4" t="s">
        <v>28</v>
      </c>
      <c r="D8" s="4">
        <f t="shared" si="0"/>
        <v>6743</v>
      </c>
      <c r="E8" s="4">
        <f t="shared" si="1"/>
        <v>139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>
        <v>7</v>
      </c>
      <c r="Y8" s="4">
        <v>328</v>
      </c>
      <c r="Z8" s="4">
        <f>Y8/X8</f>
        <v>46.857142857142854</v>
      </c>
      <c r="AA8" s="4">
        <v>5</v>
      </c>
      <c r="AB8" s="4">
        <v>200</v>
      </c>
      <c r="AC8" s="4">
        <f>AB8/AA8</f>
        <v>40</v>
      </c>
      <c r="AD8" s="4">
        <v>13</v>
      </c>
      <c r="AE8" s="4">
        <v>603</v>
      </c>
      <c r="AF8" s="4">
        <f>AE8/AD8</f>
        <v>46.38461538461539</v>
      </c>
      <c r="AG8" s="4">
        <v>43</v>
      </c>
      <c r="AH8" s="4">
        <v>1965</v>
      </c>
      <c r="AI8" s="4">
        <f>AH8/AG8</f>
        <v>45.69767441860465</v>
      </c>
      <c r="AJ8" s="4">
        <v>36</v>
      </c>
      <c r="AK8" s="4">
        <v>1674</v>
      </c>
      <c r="AL8" s="4">
        <f>AK8/AJ8</f>
        <v>46.5</v>
      </c>
      <c r="AM8" s="4">
        <v>35</v>
      </c>
      <c r="AN8" s="4">
        <v>1973</v>
      </c>
      <c r="AO8" s="4">
        <f>AN8/AM8</f>
        <v>56.371428571428574</v>
      </c>
      <c r="AP8" s="4">
        <v>596</v>
      </c>
      <c r="AQ8" s="4"/>
      <c r="AR8" s="4">
        <v>612</v>
      </c>
      <c r="AS8" s="4">
        <v>612</v>
      </c>
      <c r="AT8" s="4">
        <v>532</v>
      </c>
      <c r="AU8" s="4">
        <v>8</v>
      </c>
      <c r="AV8" s="4">
        <v>60</v>
      </c>
      <c r="AW8" s="4">
        <v>12</v>
      </c>
      <c r="AX8" s="4"/>
      <c r="AY8" s="4" t="s">
        <v>31</v>
      </c>
      <c r="AZ8" s="4" t="s">
        <v>127</v>
      </c>
      <c r="BA8" s="4"/>
      <c r="BB8" s="4">
        <v>312</v>
      </c>
      <c r="BC8" s="8">
        <f t="shared" si="2"/>
        <v>50.98039215686274</v>
      </c>
    </row>
    <row r="9" spans="1:55" ht="20.25" customHeight="1">
      <c r="A9" s="4">
        <v>4</v>
      </c>
      <c r="B9" s="6" t="s">
        <v>53</v>
      </c>
      <c r="C9" s="4" t="s">
        <v>29</v>
      </c>
      <c r="D9" s="4">
        <f t="shared" si="0"/>
        <v>1810</v>
      </c>
      <c r="E9" s="4">
        <f t="shared" si="1"/>
        <v>36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>
        <v>12</v>
      </c>
      <c r="Y9" s="4">
        <v>596</v>
      </c>
      <c r="Z9" s="4">
        <f>Y9/X9</f>
        <v>49.666666666666664</v>
      </c>
      <c r="AA9" s="4">
        <v>12</v>
      </c>
      <c r="AB9" s="4">
        <v>576</v>
      </c>
      <c r="AC9" s="4">
        <f>AB9/AA9</f>
        <v>48</v>
      </c>
      <c r="AD9" s="4">
        <v>12</v>
      </c>
      <c r="AE9" s="4">
        <v>638</v>
      </c>
      <c r="AF9" s="4">
        <f>AE9/AD9</f>
        <v>53.166666666666664</v>
      </c>
      <c r="AG9" s="4"/>
      <c r="AH9" s="4"/>
      <c r="AI9" s="4"/>
      <c r="AJ9" s="4"/>
      <c r="AK9" s="4"/>
      <c r="AL9" s="4"/>
      <c r="AM9" s="4"/>
      <c r="AN9" s="4"/>
      <c r="AO9" s="4"/>
      <c r="AP9" s="4">
        <v>220</v>
      </c>
      <c r="AQ9" s="4"/>
      <c r="AR9" s="4">
        <v>790</v>
      </c>
      <c r="AS9" s="4">
        <v>229</v>
      </c>
      <c r="AT9" s="4">
        <v>221</v>
      </c>
      <c r="AU9" s="4">
        <v>1</v>
      </c>
      <c r="AV9" s="4">
        <v>3</v>
      </c>
      <c r="AW9" s="4">
        <v>4</v>
      </c>
      <c r="AX9" s="4" t="s">
        <v>128</v>
      </c>
      <c r="AY9" s="4"/>
      <c r="AZ9" s="4" t="s">
        <v>127</v>
      </c>
      <c r="BA9" s="4"/>
      <c r="BB9" s="4">
        <v>139</v>
      </c>
      <c r="BC9" s="8">
        <f t="shared" si="2"/>
        <v>60.698689956331876</v>
      </c>
    </row>
    <row r="10" spans="1:55" ht="20.25" customHeight="1">
      <c r="A10" s="4">
        <v>5</v>
      </c>
      <c r="B10" s="7" t="s">
        <v>33</v>
      </c>
      <c r="C10" s="4" t="s">
        <v>129</v>
      </c>
      <c r="D10" s="4">
        <f t="shared" si="0"/>
        <v>5312</v>
      </c>
      <c r="E10" s="4">
        <f t="shared" si="1"/>
        <v>114</v>
      </c>
      <c r="F10" s="4"/>
      <c r="G10" s="4"/>
      <c r="H10" s="4"/>
      <c r="I10" s="4"/>
      <c r="J10" s="4"/>
      <c r="K10" s="4"/>
      <c r="L10" s="4"/>
      <c r="M10" s="4"/>
      <c r="N10" s="4"/>
      <c r="O10" s="4">
        <v>16</v>
      </c>
      <c r="P10" s="4">
        <v>662</v>
      </c>
      <c r="Q10" s="4">
        <f>P10/O10</f>
        <v>41.375</v>
      </c>
      <c r="R10" s="4">
        <v>22</v>
      </c>
      <c r="S10" s="4">
        <v>1027</v>
      </c>
      <c r="T10" s="4">
        <f>S10/R10</f>
        <v>46.68181818181818</v>
      </c>
      <c r="U10" s="4">
        <v>20</v>
      </c>
      <c r="V10" s="4">
        <v>941</v>
      </c>
      <c r="W10" s="4">
        <f>V10/U10</f>
        <v>47.05</v>
      </c>
      <c r="X10" s="4">
        <v>19</v>
      </c>
      <c r="Y10" s="4">
        <v>905</v>
      </c>
      <c r="Z10" s="4">
        <f>Y10/X10</f>
        <v>47.63157894736842</v>
      </c>
      <c r="AA10" s="4">
        <v>19</v>
      </c>
      <c r="AB10" s="4">
        <v>896</v>
      </c>
      <c r="AC10" s="4">
        <f>AB10/AA10</f>
        <v>47.1578947368421</v>
      </c>
      <c r="AD10" s="4">
        <v>18</v>
      </c>
      <c r="AE10" s="4">
        <v>881</v>
      </c>
      <c r="AF10" s="4">
        <f>AE10/AD10</f>
        <v>48.94444444444444</v>
      </c>
      <c r="AG10" s="4"/>
      <c r="AH10" s="4"/>
      <c r="AI10" s="4"/>
      <c r="AJ10" s="4"/>
      <c r="AK10" s="4"/>
      <c r="AL10" s="4"/>
      <c r="AM10" s="4"/>
      <c r="AN10" s="4"/>
      <c r="AO10" s="4"/>
      <c r="AP10" s="4">
        <v>325</v>
      </c>
      <c r="AQ10" s="4"/>
      <c r="AR10" s="4"/>
      <c r="AS10" s="4">
        <v>323</v>
      </c>
      <c r="AT10" s="4">
        <v>323</v>
      </c>
      <c r="AU10" s="4"/>
      <c r="AV10" s="4"/>
      <c r="AW10" s="4"/>
      <c r="AX10" s="4"/>
      <c r="AY10" s="4" t="s">
        <v>130</v>
      </c>
      <c r="AZ10" s="4" t="s">
        <v>127</v>
      </c>
      <c r="BA10" s="4"/>
      <c r="BB10" s="4">
        <v>199</v>
      </c>
      <c r="BC10" s="8">
        <f t="shared" si="2"/>
        <v>61.60990712074303</v>
      </c>
    </row>
    <row r="11" spans="1:55" ht="26.25" customHeight="1">
      <c r="A11" s="4">
        <v>6</v>
      </c>
      <c r="B11" s="7" t="s">
        <v>54</v>
      </c>
      <c r="C11" s="4" t="s">
        <v>129</v>
      </c>
      <c r="D11" s="4">
        <f t="shared" si="0"/>
        <v>2892</v>
      </c>
      <c r="E11" s="4">
        <f t="shared" si="1"/>
        <v>64</v>
      </c>
      <c r="F11" s="4">
        <v>6</v>
      </c>
      <c r="G11" s="4">
        <v>238</v>
      </c>
      <c r="H11" s="4">
        <f>G11/F11</f>
        <v>39.666666666666664</v>
      </c>
      <c r="I11" s="4">
        <v>5</v>
      </c>
      <c r="J11" s="4">
        <v>221</v>
      </c>
      <c r="K11" s="4">
        <f>J11/I11</f>
        <v>44.2</v>
      </c>
      <c r="L11" s="4">
        <v>4</v>
      </c>
      <c r="M11" s="4">
        <v>203</v>
      </c>
      <c r="N11" s="4">
        <f>M11/L11</f>
        <v>50.75</v>
      </c>
      <c r="O11" s="4">
        <v>5</v>
      </c>
      <c r="P11" s="4">
        <v>245</v>
      </c>
      <c r="Q11" s="4">
        <f>P11/O11</f>
        <v>49</v>
      </c>
      <c r="R11" s="4">
        <v>6</v>
      </c>
      <c r="S11" s="4">
        <v>253</v>
      </c>
      <c r="T11" s="4">
        <f>S11/R11</f>
        <v>42.166666666666664</v>
      </c>
      <c r="U11" s="4">
        <v>4</v>
      </c>
      <c r="V11" s="4">
        <v>169</v>
      </c>
      <c r="W11" s="4">
        <f>V11/U11</f>
        <v>42.25</v>
      </c>
      <c r="X11" s="4">
        <v>10</v>
      </c>
      <c r="Y11" s="4">
        <v>408</v>
      </c>
      <c r="Z11" s="4">
        <f>Y11/X11</f>
        <v>40.8</v>
      </c>
      <c r="AA11" s="4">
        <v>14</v>
      </c>
      <c r="AB11" s="4">
        <v>656</v>
      </c>
      <c r="AC11" s="4">
        <f>AB11/AA11</f>
        <v>46.857142857142854</v>
      </c>
      <c r="AD11" s="4">
        <v>10</v>
      </c>
      <c r="AE11" s="4">
        <v>499</v>
      </c>
      <c r="AF11" s="4">
        <f>AE11/AD11</f>
        <v>49.9</v>
      </c>
      <c r="AG11" s="4"/>
      <c r="AH11" s="4"/>
      <c r="AI11" s="4"/>
      <c r="AJ11" s="4"/>
      <c r="AK11" s="4"/>
      <c r="AL11" s="4"/>
      <c r="AM11" s="4"/>
      <c r="AN11" s="4"/>
      <c r="AO11" s="4"/>
      <c r="AP11" s="4">
        <v>239</v>
      </c>
      <c r="AQ11" s="4"/>
      <c r="AR11" s="4"/>
      <c r="AS11" s="4">
        <v>238</v>
      </c>
      <c r="AT11" s="4">
        <v>235</v>
      </c>
      <c r="AU11" s="4"/>
      <c r="AV11" s="4">
        <v>2</v>
      </c>
      <c r="AW11" s="4">
        <v>1</v>
      </c>
      <c r="AX11" s="4"/>
      <c r="AY11" s="4" t="s">
        <v>137</v>
      </c>
      <c r="AZ11" s="4" t="s">
        <v>127</v>
      </c>
      <c r="BA11" s="4"/>
      <c r="BB11" s="4">
        <v>148</v>
      </c>
      <c r="BC11" s="8">
        <f t="shared" si="2"/>
        <v>62.18487394957983</v>
      </c>
    </row>
    <row r="12" spans="1:55" ht="25.5" customHeight="1">
      <c r="A12" s="4">
        <v>7</v>
      </c>
      <c r="B12" s="4" t="s">
        <v>55</v>
      </c>
      <c r="C12" s="4" t="s">
        <v>32</v>
      </c>
      <c r="D12" s="4">
        <f t="shared" si="0"/>
        <v>1867</v>
      </c>
      <c r="E12" s="4">
        <f t="shared" si="1"/>
        <v>31</v>
      </c>
      <c r="F12" s="4">
        <v>5</v>
      </c>
      <c r="G12" s="4">
        <v>253</v>
      </c>
      <c r="H12" s="4">
        <f>G12/F12</f>
        <v>50.6</v>
      </c>
      <c r="I12" s="4">
        <v>5</v>
      </c>
      <c r="J12" s="4">
        <v>314</v>
      </c>
      <c r="K12" s="4">
        <f>J12/I12</f>
        <v>62.8</v>
      </c>
      <c r="L12" s="4">
        <v>6</v>
      </c>
      <c r="M12" s="4">
        <v>355</v>
      </c>
      <c r="N12" s="4">
        <f>M12/L12</f>
        <v>59.166666666666664</v>
      </c>
      <c r="O12" s="4">
        <v>6</v>
      </c>
      <c r="P12" s="4">
        <v>377</v>
      </c>
      <c r="Q12" s="4">
        <f>P12/O12</f>
        <v>62.833333333333336</v>
      </c>
      <c r="R12" s="4">
        <v>5</v>
      </c>
      <c r="S12" s="4">
        <v>313</v>
      </c>
      <c r="T12" s="4">
        <f>S12/R12</f>
        <v>62.6</v>
      </c>
      <c r="U12" s="4">
        <v>4</v>
      </c>
      <c r="V12" s="4">
        <v>255</v>
      </c>
      <c r="W12" s="4">
        <f>V12/U12</f>
        <v>63.75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>
        <v>124</v>
      </c>
      <c r="AQ12" s="4"/>
      <c r="AR12" s="4">
        <v>122</v>
      </c>
      <c r="AS12" s="4">
        <v>122</v>
      </c>
      <c r="AT12" s="4">
        <v>119</v>
      </c>
      <c r="AU12" s="4"/>
      <c r="AV12" s="4"/>
      <c r="AW12" s="4">
        <v>3</v>
      </c>
      <c r="AX12" s="4" t="s">
        <v>128</v>
      </c>
      <c r="AY12" s="4"/>
      <c r="AZ12" s="4" t="s">
        <v>127</v>
      </c>
      <c r="BA12" s="4"/>
      <c r="BB12" s="4">
        <v>81</v>
      </c>
      <c r="BC12" s="8">
        <f t="shared" si="2"/>
        <v>66.39344262295081</v>
      </c>
    </row>
    <row r="13" spans="1:55" ht="25.5" customHeight="1">
      <c r="A13" s="4">
        <v>8</v>
      </c>
      <c r="B13" s="10" t="s">
        <v>131</v>
      </c>
      <c r="C13" s="4" t="s">
        <v>32</v>
      </c>
      <c r="D13" s="4">
        <f t="shared" si="0"/>
        <v>686</v>
      </c>
      <c r="E13" s="4">
        <f t="shared" si="1"/>
        <v>14</v>
      </c>
      <c r="F13" s="4"/>
      <c r="G13" s="4"/>
      <c r="H13" s="4"/>
      <c r="I13" s="4"/>
      <c r="J13" s="4"/>
      <c r="K13" s="4"/>
      <c r="L13" s="4">
        <v>4</v>
      </c>
      <c r="M13" s="4">
        <v>171</v>
      </c>
      <c r="N13" s="4">
        <f>M13/L13</f>
        <v>42.75</v>
      </c>
      <c r="O13" s="4">
        <v>3</v>
      </c>
      <c r="P13" s="4">
        <v>119</v>
      </c>
      <c r="Q13" s="4">
        <f>P13/O13</f>
        <v>39.666666666666664</v>
      </c>
      <c r="R13" s="4">
        <v>4</v>
      </c>
      <c r="S13" s="4">
        <v>212</v>
      </c>
      <c r="T13" s="4">
        <f>S13/R13</f>
        <v>53</v>
      </c>
      <c r="U13" s="4">
        <v>3</v>
      </c>
      <c r="V13" s="4">
        <v>184</v>
      </c>
      <c r="W13" s="4">
        <f>V13/U13</f>
        <v>61.333333333333336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 t="s">
        <v>132</v>
      </c>
      <c r="AZ13" s="4" t="s">
        <v>127</v>
      </c>
      <c r="BA13" s="4"/>
      <c r="BB13" s="4"/>
      <c r="BC13" s="8"/>
    </row>
    <row r="14" spans="1:55" ht="20.25" customHeight="1">
      <c r="A14" s="4">
        <v>9</v>
      </c>
      <c r="B14" s="4" t="s">
        <v>56</v>
      </c>
      <c r="C14" s="4" t="s">
        <v>32</v>
      </c>
      <c r="D14" s="4">
        <f t="shared" si="0"/>
        <v>1385</v>
      </c>
      <c r="E14" s="4">
        <f t="shared" si="1"/>
        <v>27</v>
      </c>
      <c r="F14" s="4">
        <v>4</v>
      </c>
      <c r="G14" s="4">
        <v>178</v>
      </c>
      <c r="H14" s="4">
        <f>G14/F14</f>
        <v>44.5</v>
      </c>
      <c r="I14" s="4">
        <v>4</v>
      </c>
      <c r="J14" s="4">
        <v>195</v>
      </c>
      <c r="K14" s="4">
        <f>J14/I14</f>
        <v>48.75</v>
      </c>
      <c r="L14" s="4">
        <v>4</v>
      </c>
      <c r="M14" s="4">
        <v>221</v>
      </c>
      <c r="N14" s="4">
        <f>M14/L14</f>
        <v>55.25</v>
      </c>
      <c r="O14" s="4">
        <v>5</v>
      </c>
      <c r="P14" s="4">
        <v>267</v>
      </c>
      <c r="Q14" s="4">
        <f>P14/O14</f>
        <v>53.4</v>
      </c>
      <c r="R14" s="4">
        <v>6</v>
      </c>
      <c r="S14" s="4">
        <v>299</v>
      </c>
      <c r="T14" s="4">
        <f>S14/R14</f>
        <v>49.833333333333336</v>
      </c>
      <c r="U14" s="4">
        <v>4</v>
      </c>
      <c r="V14" s="4">
        <v>225</v>
      </c>
      <c r="W14" s="4">
        <f>V14/U14</f>
        <v>56.25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>
        <v>85</v>
      </c>
      <c r="AQ14" s="4"/>
      <c r="AR14" s="4">
        <v>84</v>
      </c>
      <c r="AS14" s="4">
        <v>84</v>
      </c>
      <c r="AT14" s="4">
        <v>82</v>
      </c>
      <c r="AU14" s="4"/>
      <c r="AV14" s="4"/>
      <c r="AW14" s="4">
        <v>2</v>
      </c>
      <c r="AX14" s="4" t="s">
        <v>128</v>
      </c>
      <c r="AY14" s="4"/>
      <c r="AZ14" s="4" t="s">
        <v>127</v>
      </c>
      <c r="BA14" s="4"/>
      <c r="BB14" s="4">
        <v>52</v>
      </c>
      <c r="BC14" s="8">
        <f t="shared" si="2"/>
        <v>61.904761904761905</v>
      </c>
    </row>
    <row r="15" spans="1:55" ht="24.75" customHeight="1">
      <c r="A15" s="4">
        <v>10</v>
      </c>
      <c r="B15" s="9" t="s">
        <v>57</v>
      </c>
      <c r="C15" s="4" t="s">
        <v>129</v>
      </c>
      <c r="D15" s="4">
        <f t="shared" si="0"/>
        <v>1206</v>
      </c>
      <c r="E15" s="4">
        <f aca="true" t="shared" si="3" ref="E15:E24">F15+I15+L15+O15+R15+U15+X15+AA15+AD15+AG15+AJ15+AM15</f>
        <v>24</v>
      </c>
      <c r="F15" s="4">
        <v>4</v>
      </c>
      <c r="G15" s="4">
        <v>167</v>
      </c>
      <c r="H15" s="4">
        <f>G15/F15</f>
        <v>41.75</v>
      </c>
      <c r="I15" s="4">
        <v>3</v>
      </c>
      <c r="J15" s="4">
        <v>153</v>
      </c>
      <c r="K15" s="4">
        <f>J15/I15</f>
        <v>51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>
        <v>7</v>
      </c>
      <c r="Y15" s="4">
        <v>343</v>
      </c>
      <c r="Z15" s="4">
        <f>Y15/X15</f>
        <v>49</v>
      </c>
      <c r="AA15" s="4">
        <v>6</v>
      </c>
      <c r="AB15" s="4">
        <v>320</v>
      </c>
      <c r="AC15" s="4">
        <f>AB15/AA15</f>
        <v>53.333333333333336</v>
      </c>
      <c r="AD15" s="4">
        <v>4</v>
      </c>
      <c r="AE15" s="4">
        <v>223</v>
      </c>
      <c r="AF15" s="4">
        <f>AE15/AD15</f>
        <v>55.75</v>
      </c>
      <c r="AG15" s="4"/>
      <c r="AH15" s="4"/>
      <c r="AI15" s="4"/>
      <c r="AJ15" s="4"/>
      <c r="AK15" s="4"/>
      <c r="AL15" s="4"/>
      <c r="AM15" s="4"/>
      <c r="AN15" s="4"/>
      <c r="AO15" s="4"/>
      <c r="AP15" s="4">
        <v>100</v>
      </c>
      <c r="AQ15" s="4"/>
      <c r="AR15" s="4">
        <v>99</v>
      </c>
      <c r="AS15" s="4">
        <v>99</v>
      </c>
      <c r="AT15" s="4">
        <v>99</v>
      </c>
      <c r="AU15" s="4"/>
      <c r="AV15" s="4"/>
      <c r="AW15" s="4"/>
      <c r="AX15" s="4"/>
      <c r="AY15" s="4"/>
      <c r="AZ15" s="4" t="s">
        <v>127</v>
      </c>
      <c r="BA15" s="4"/>
      <c r="BB15" s="4">
        <v>54</v>
      </c>
      <c r="BC15" s="8">
        <f t="shared" si="2"/>
        <v>54.54545454545454</v>
      </c>
    </row>
    <row r="16" spans="1:55" ht="24.75" customHeight="1">
      <c r="A16" s="4">
        <v>11</v>
      </c>
      <c r="B16" s="6" t="s">
        <v>58</v>
      </c>
      <c r="C16" s="4" t="s">
        <v>29</v>
      </c>
      <c r="D16" s="4">
        <f t="shared" si="0"/>
        <v>298</v>
      </c>
      <c r="E16" s="4">
        <f t="shared" si="3"/>
        <v>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>
        <v>3</v>
      </c>
      <c r="Y16" s="4">
        <v>101</v>
      </c>
      <c r="Z16" s="4">
        <f>Y16/X16</f>
        <v>33.666666666666664</v>
      </c>
      <c r="AA16" s="4">
        <v>2</v>
      </c>
      <c r="AB16" s="4">
        <v>84</v>
      </c>
      <c r="AC16" s="4">
        <f>AB16/AA16</f>
        <v>42</v>
      </c>
      <c r="AD16" s="4">
        <v>3</v>
      </c>
      <c r="AE16" s="4">
        <v>113</v>
      </c>
      <c r="AF16" s="4">
        <f>AE16/AD16</f>
        <v>37.666666666666664</v>
      </c>
      <c r="AG16" s="4"/>
      <c r="AH16" s="4"/>
      <c r="AI16" s="4"/>
      <c r="AJ16" s="4"/>
      <c r="AK16" s="4"/>
      <c r="AL16" s="4"/>
      <c r="AM16" s="4"/>
      <c r="AN16" s="4"/>
      <c r="AO16" s="4"/>
      <c r="AP16" s="4">
        <v>55</v>
      </c>
      <c r="AQ16" s="4">
        <v>1</v>
      </c>
      <c r="AR16" s="4">
        <v>55</v>
      </c>
      <c r="AS16" s="4">
        <v>55</v>
      </c>
      <c r="AT16" s="4">
        <v>54</v>
      </c>
      <c r="AU16" s="4"/>
      <c r="AV16" s="4"/>
      <c r="AW16" s="4">
        <v>1</v>
      </c>
      <c r="AX16" s="4"/>
      <c r="AY16" s="4"/>
      <c r="AZ16" s="4" t="s">
        <v>127</v>
      </c>
      <c r="BA16" s="4"/>
      <c r="BB16" s="4">
        <v>14</v>
      </c>
      <c r="BC16" s="8">
        <f t="shared" si="2"/>
        <v>25.454545454545453</v>
      </c>
    </row>
    <row r="17" spans="1:55" ht="20.25" customHeight="1">
      <c r="A17" s="4">
        <v>12</v>
      </c>
      <c r="B17" s="6" t="s">
        <v>59</v>
      </c>
      <c r="C17" s="4" t="s">
        <v>32</v>
      </c>
      <c r="D17" s="4">
        <f t="shared" si="0"/>
        <v>1261</v>
      </c>
      <c r="E17" s="4">
        <f t="shared" si="3"/>
        <v>24</v>
      </c>
      <c r="F17" s="4">
        <v>4</v>
      </c>
      <c r="G17" s="4">
        <v>205</v>
      </c>
      <c r="H17" s="4">
        <f aca="true" t="shared" si="4" ref="H17:H24">G17/F17</f>
        <v>51.25</v>
      </c>
      <c r="I17" s="4">
        <v>4</v>
      </c>
      <c r="J17" s="4">
        <v>201</v>
      </c>
      <c r="K17" s="4">
        <f aca="true" t="shared" si="5" ref="K17:K24">J17/I17</f>
        <v>50.25</v>
      </c>
      <c r="L17" s="4">
        <v>4</v>
      </c>
      <c r="M17" s="4">
        <v>231</v>
      </c>
      <c r="N17" s="4">
        <f aca="true" t="shared" si="6" ref="N17:N24">M17/L17</f>
        <v>57.75</v>
      </c>
      <c r="O17" s="4">
        <v>4</v>
      </c>
      <c r="P17" s="4">
        <v>230</v>
      </c>
      <c r="Q17" s="4">
        <f aca="true" t="shared" si="7" ref="Q17:Q24">P17/O17</f>
        <v>57.5</v>
      </c>
      <c r="R17" s="4">
        <v>4</v>
      </c>
      <c r="S17" s="4">
        <v>209</v>
      </c>
      <c r="T17" s="4">
        <f aca="true" t="shared" si="8" ref="T17:T24">S17/R17</f>
        <v>52.25</v>
      </c>
      <c r="U17" s="4">
        <v>4</v>
      </c>
      <c r="V17" s="4">
        <v>185</v>
      </c>
      <c r="W17" s="4">
        <f aca="true" t="shared" si="9" ref="W17:W24">V17/U17</f>
        <v>46.25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>
        <v>71</v>
      </c>
      <c r="AQ17" s="4">
        <v>7</v>
      </c>
      <c r="AR17" s="4">
        <v>76</v>
      </c>
      <c r="AS17" s="4">
        <v>76</v>
      </c>
      <c r="AT17" s="4">
        <v>76</v>
      </c>
      <c r="AU17" s="4"/>
      <c r="AV17" s="4"/>
      <c r="AW17" s="4"/>
      <c r="AX17" s="4"/>
      <c r="AY17" s="4"/>
      <c r="AZ17" s="4" t="s">
        <v>127</v>
      </c>
      <c r="BA17" s="4"/>
      <c r="BB17" s="4">
        <v>51</v>
      </c>
      <c r="BC17" s="8">
        <f t="shared" si="2"/>
        <v>67.10526315789474</v>
      </c>
    </row>
    <row r="18" spans="1:55" ht="20.25" customHeight="1">
      <c r="A18" s="4">
        <v>13</v>
      </c>
      <c r="B18" s="6" t="s">
        <v>60</v>
      </c>
      <c r="C18" s="4" t="s">
        <v>32</v>
      </c>
      <c r="D18" s="4">
        <f t="shared" si="0"/>
        <v>1926</v>
      </c>
      <c r="E18" s="4">
        <f t="shared" si="3"/>
        <v>32</v>
      </c>
      <c r="F18" s="4">
        <v>5</v>
      </c>
      <c r="G18" s="4">
        <v>291</v>
      </c>
      <c r="H18" s="4">
        <f t="shared" si="4"/>
        <v>58.2</v>
      </c>
      <c r="I18" s="4">
        <v>5</v>
      </c>
      <c r="J18" s="4">
        <v>304</v>
      </c>
      <c r="K18" s="4">
        <f t="shared" si="5"/>
        <v>60.8</v>
      </c>
      <c r="L18" s="4">
        <v>5</v>
      </c>
      <c r="M18" s="4">
        <v>327</v>
      </c>
      <c r="N18" s="4">
        <f t="shared" si="6"/>
        <v>65.4</v>
      </c>
      <c r="O18" s="4">
        <v>6</v>
      </c>
      <c r="P18" s="4">
        <v>367</v>
      </c>
      <c r="Q18" s="4">
        <f t="shared" si="7"/>
        <v>61.166666666666664</v>
      </c>
      <c r="R18" s="4">
        <v>6</v>
      </c>
      <c r="S18" s="4">
        <v>353</v>
      </c>
      <c r="T18" s="4">
        <f t="shared" si="8"/>
        <v>58.833333333333336</v>
      </c>
      <c r="U18" s="4">
        <v>5</v>
      </c>
      <c r="V18" s="4">
        <v>284</v>
      </c>
      <c r="W18" s="4">
        <f t="shared" si="9"/>
        <v>56.8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>
        <v>95</v>
      </c>
      <c r="AQ18" s="4"/>
      <c r="AR18" s="4">
        <v>93</v>
      </c>
      <c r="AS18" s="4">
        <v>93</v>
      </c>
      <c r="AT18" s="4">
        <v>93</v>
      </c>
      <c r="AU18" s="4"/>
      <c r="AV18" s="4"/>
      <c r="AW18" s="4"/>
      <c r="AX18" s="4"/>
      <c r="AY18" s="4"/>
      <c r="AZ18" s="4" t="s">
        <v>127</v>
      </c>
      <c r="BA18" s="4"/>
      <c r="BB18" s="4">
        <v>60</v>
      </c>
      <c r="BC18" s="8">
        <f t="shared" si="2"/>
        <v>64.51612903225806</v>
      </c>
    </row>
    <row r="19" spans="1:55" ht="20.25" customHeight="1">
      <c r="A19" s="4">
        <v>14</v>
      </c>
      <c r="B19" s="6" t="s">
        <v>61</v>
      </c>
      <c r="C19" s="4" t="s">
        <v>32</v>
      </c>
      <c r="D19" s="4">
        <f t="shared" si="0"/>
        <v>1389</v>
      </c>
      <c r="E19" s="4">
        <f t="shared" si="3"/>
        <v>27</v>
      </c>
      <c r="F19" s="4">
        <v>4</v>
      </c>
      <c r="G19" s="4">
        <v>173</v>
      </c>
      <c r="H19" s="4">
        <f t="shared" si="4"/>
        <v>43.25</v>
      </c>
      <c r="I19" s="4">
        <v>4</v>
      </c>
      <c r="J19" s="4">
        <v>195</v>
      </c>
      <c r="K19" s="4">
        <f t="shared" si="5"/>
        <v>48.75</v>
      </c>
      <c r="L19" s="4">
        <v>5</v>
      </c>
      <c r="M19" s="4">
        <v>273</v>
      </c>
      <c r="N19" s="4">
        <f t="shared" si="6"/>
        <v>54.6</v>
      </c>
      <c r="O19" s="4">
        <v>5</v>
      </c>
      <c r="P19" s="4">
        <v>273</v>
      </c>
      <c r="Q19" s="4">
        <f t="shared" si="7"/>
        <v>54.6</v>
      </c>
      <c r="R19" s="4">
        <v>5</v>
      </c>
      <c r="S19" s="4">
        <v>253</v>
      </c>
      <c r="T19" s="4">
        <f t="shared" si="8"/>
        <v>50.6</v>
      </c>
      <c r="U19" s="4">
        <v>4</v>
      </c>
      <c r="V19" s="4">
        <v>222</v>
      </c>
      <c r="W19" s="4">
        <f t="shared" si="9"/>
        <v>55.5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>
        <v>68</v>
      </c>
      <c r="AQ19" s="4"/>
      <c r="AR19" s="4">
        <v>68</v>
      </c>
      <c r="AS19" s="4">
        <v>68</v>
      </c>
      <c r="AT19" s="4">
        <v>66</v>
      </c>
      <c r="AU19" s="4"/>
      <c r="AV19" s="4">
        <v>1</v>
      </c>
      <c r="AW19" s="4">
        <v>1</v>
      </c>
      <c r="AX19" s="4"/>
      <c r="AY19" s="4"/>
      <c r="AZ19" s="4" t="s">
        <v>127</v>
      </c>
      <c r="BA19" s="4"/>
      <c r="BB19" s="4">
        <v>37</v>
      </c>
      <c r="BC19" s="8">
        <f t="shared" si="2"/>
        <v>54.41176470588235</v>
      </c>
    </row>
    <row r="20" spans="1:55" ht="20.25" customHeight="1">
      <c r="A20" s="4">
        <v>15</v>
      </c>
      <c r="B20" s="6" t="s">
        <v>62</v>
      </c>
      <c r="C20" s="4" t="s">
        <v>32</v>
      </c>
      <c r="D20" s="4">
        <f t="shared" si="0"/>
        <v>948</v>
      </c>
      <c r="E20" s="4">
        <f t="shared" si="3"/>
        <v>18</v>
      </c>
      <c r="F20" s="4">
        <v>3</v>
      </c>
      <c r="G20" s="4">
        <v>114</v>
      </c>
      <c r="H20" s="4">
        <f t="shared" si="4"/>
        <v>38</v>
      </c>
      <c r="I20" s="4">
        <v>3</v>
      </c>
      <c r="J20" s="4">
        <v>124</v>
      </c>
      <c r="K20" s="4">
        <f t="shared" si="5"/>
        <v>41.333333333333336</v>
      </c>
      <c r="L20" s="4">
        <v>3</v>
      </c>
      <c r="M20" s="4">
        <v>177</v>
      </c>
      <c r="N20" s="4">
        <f t="shared" si="6"/>
        <v>59</v>
      </c>
      <c r="O20" s="4">
        <v>3</v>
      </c>
      <c r="P20" s="4">
        <v>188</v>
      </c>
      <c r="Q20" s="4">
        <f t="shared" si="7"/>
        <v>62.666666666666664</v>
      </c>
      <c r="R20" s="4">
        <v>3</v>
      </c>
      <c r="S20" s="4">
        <v>190</v>
      </c>
      <c r="T20" s="4">
        <f t="shared" si="8"/>
        <v>63.333333333333336</v>
      </c>
      <c r="U20" s="4">
        <v>3</v>
      </c>
      <c r="V20" s="4">
        <v>155</v>
      </c>
      <c r="W20" s="4">
        <f t="shared" si="9"/>
        <v>51.666666666666664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>
        <v>50</v>
      </c>
      <c r="AQ20" s="4"/>
      <c r="AR20" s="4">
        <v>49</v>
      </c>
      <c r="AS20" s="4">
        <v>49</v>
      </c>
      <c r="AT20" s="4">
        <v>49</v>
      </c>
      <c r="AU20" s="4"/>
      <c r="AV20" s="4"/>
      <c r="AW20" s="4"/>
      <c r="AX20" s="4"/>
      <c r="AY20" s="4"/>
      <c r="AZ20" s="4" t="s">
        <v>127</v>
      </c>
      <c r="BA20" s="4"/>
      <c r="BB20" s="4">
        <v>29</v>
      </c>
      <c r="BC20" s="8">
        <f t="shared" si="2"/>
        <v>59.183673469387756</v>
      </c>
    </row>
    <row r="21" spans="1:55" ht="20.25" customHeight="1">
      <c r="A21" s="4">
        <v>16</v>
      </c>
      <c r="B21" s="6" t="s">
        <v>63</v>
      </c>
      <c r="C21" s="4" t="s">
        <v>32</v>
      </c>
      <c r="D21" s="4">
        <f t="shared" si="0"/>
        <v>437</v>
      </c>
      <c r="E21" s="4">
        <f t="shared" si="3"/>
        <v>10</v>
      </c>
      <c r="F21" s="4">
        <v>1</v>
      </c>
      <c r="G21" s="4">
        <v>48</v>
      </c>
      <c r="H21" s="4">
        <f t="shared" si="4"/>
        <v>48</v>
      </c>
      <c r="I21" s="4">
        <v>1</v>
      </c>
      <c r="J21" s="4">
        <v>47</v>
      </c>
      <c r="K21" s="4">
        <f t="shared" si="5"/>
        <v>47</v>
      </c>
      <c r="L21" s="4">
        <v>2</v>
      </c>
      <c r="M21" s="4">
        <v>85</v>
      </c>
      <c r="N21" s="4">
        <f t="shared" si="6"/>
        <v>42.5</v>
      </c>
      <c r="O21" s="4">
        <v>2</v>
      </c>
      <c r="P21" s="4">
        <v>89</v>
      </c>
      <c r="Q21" s="4">
        <f t="shared" si="7"/>
        <v>44.5</v>
      </c>
      <c r="R21" s="4">
        <v>2</v>
      </c>
      <c r="S21" s="4">
        <v>99</v>
      </c>
      <c r="T21" s="4">
        <f t="shared" si="8"/>
        <v>49.5</v>
      </c>
      <c r="U21" s="4">
        <v>2</v>
      </c>
      <c r="V21" s="4">
        <v>69</v>
      </c>
      <c r="W21" s="4">
        <f t="shared" si="9"/>
        <v>34.5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>
        <v>26</v>
      </c>
      <c r="AQ21" s="4"/>
      <c r="AR21" s="4">
        <v>25</v>
      </c>
      <c r="AS21" s="4">
        <v>25</v>
      </c>
      <c r="AT21" s="4">
        <v>25</v>
      </c>
      <c r="AU21" s="4"/>
      <c r="AV21" s="4"/>
      <c r="AW21" s="4"/>
      <c r="AX21" s="4"/>
      <c r="AY21" s="4"/>
      <c r="AZ21" s="4" t="s">
        <v>127</v>
      </c>
      <c r="BA21" s="4"/>
      <c r="BB21" s="4">
        <v>14</v>
      </c>
      <c r="BC21" s="8">
        <f t="shared" si="2"/>
        <v>56.00000000000001</v>
      </c>
    </row>
    <row r="22" spans="1:55" ht="20.25" customHeight="1">
      <c r="A22" s="4">
        <v>17</v>
      </c>
      <c r="B22" s="6" t="s">
        <v>64</v>
      </c>
      <c r="C22" s="4" t="s">
        <v>32</v>
      </c>
      <c r="D22" s="4">
        <f t="shared" si="0"/>
        <v>265</v>
      </c>
      <c r="E22" s="4">
        <f t="shared" si="3"/>
        <v>6</v>
      </c>
      <c r="F22" s="4">
        <v>1</v>
      </c>
      <c r="G22" s="4">
        <v>44</v>
      </c>
      <c r="H22" s="4">
        <f t="shared" si="4"/>
        <v>44</v>
      </c>
      <c r="I22" s="4">
        <v>1</v>
      </c>
      <c r="J22" s="4">
        <v>46</v>
      </c>
      <c r="K22" s="4">
        <f t="shared" si="5"/>
        <v>46</v>
      </c>
      <c r="L22" s="4">
        <v>1</v>
      </c>
      <c r="M22" s="4">
        <v>38</v>
      </c>
      <c r="N22" s="4">
        <f t="shared" si="6"/>
        <v>38</v>
      </c>
      <c r="O22" s="4">
        <v>1</v>
      </c>
      <c r="P22" s="4">
        <v>47</v>
      </c>
      <c r="Q22" s="4">
        <f t="shared" si="7"/>
        <v>47</v>
      </c>
      <c r="R22" s="4">
        <v>1</v>
      </c>
      <c r="S22" s="4">
        <v>46</v>
      </c>
      <c r="T22" s="4">
        <f t="shared" si="8"/>
        <v>46</v>
      </c>
      <c r="U22" s="4">
        <v>1</v>
      </c>
      <c r="V22" s="4">
        <v>44</v>
      </c>
      <c r="W22" s="4">
        <f t="shared" si="9"/>
        <v>44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>
        <v>17</v>
      </c>
      <c r="AQ22" s="4"/>
      <c r="AR22" s="4">
        <v>17</v>
      </c>
      <c r="AS22" s="4">
        <v>17</v>
      </c>
      <c r="AT22" s="4">
        <v>16</v>
      </c>
      <c r="AU22" s="4"/>
      <c r="AV22" s="4"/>
      <c r="AW22" s="4">
        <v>1</v>
      </c>
      <c r="AX22" s="4"/>
      <c r="AY22" s="4"/>
      <c r="AZ22" s="4" t="s">
        <v>127</v>
      </c>
      <c r="BA22" s="4"/>
      <c r="BB22" s="4">
        <v>6</v>
      </c>
      <c r="BC22" s="8">
        <f t="shared" si="2"/>
        <v>35.294117647058826</v>
      </c>
    </row>
    <row r="23" spans="1:55" ht="20.25" customHeight="1">
      <c r="A23" s="4">
        <v>18</v>
      </c>
      <c r="B23" s="6" t="s">
        <v>65</v>
      </c>
      <c r="C23" s="4" t="s">
        <v>32</v>
      </c>
      <c r="D23" s="4">
        <f t="shared" si="0"/>
        <v>251</v>
      </c>
      <c r="E23" s="4">
        <f t="shared" si="3"/>
        <v>7</v>
      </c>
      <c r="F23" s="4">
        <v>1</v>
      </c>
      <c r="G23" s="4">
        <v>40</v>
      </c>
      <c r="H23" s="4">
        <f t="shared" si="4"/>
        <v>40</v>
      </c>
      <c r="I23" s="4">
        <v>1</v>
      </c>
      <c r="J23" s="4">
        <v>36</v>
      </c>
      <c r="K23" s="4">
        <f t="shared" si="5"/>
        <v>36</v>
      </c>
      <c r="L23" s="4">
        <v>1</v>
      </c>
      <c r="M23" s="4">
        <v>32</v>
      </c>
      <c r="N23" s="4">
        <f t="shared" si="6"/>
        <v>32</v>
      </c>
      <c r="O23" s="4">
        <v>2</v>
      </c>
      <c r="P23" s="4">
        <v>62</v>
      </c>
      <c r="Q23" s="4">
        <f t="shared" si="7"/>
        <v>31</v>
      </c>
      <c r="R23" s="4">
        <v>1</v>
      </c>
      <c r="S23" s="4">
        <v>46</v>
      </c>
      <c r="T23" s="4">
        <f t="shared" si="8"/>
        <v>46</v>
      </c>
      <c r="U23" s="4">
        <v>1</v>
      </c>
      <c r="V23" s="4">
        <v>35</v>
      </c>
      <c r="W23" s="4">
        <f t="shared" si="9"/>
        <v>35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>
        <v>20</v>
      </c>
      <c r="AQ23" s="4"/>
      <c r="AR23" s="4">
        <v>19</v>
      </c>
      <c r="AS23" s="4">
        <v>19</v>
      </c>
      <c r="AT23" s="4">
        <v>19</v>
      </c>
      <c r="AU23" s="4"/>
      <c r="AV23" s="4"/>
      <c r="AW23" s="4"/>
      <c r="AX23" s="4"/>
      <c r="AY23" s="4"/>
      <c r="AZ23" s="4" t="s">
        <v>127</v>
      </c>
      <c r="BA23" s="4"/>
      <c r="BB23" s="4">
        <v>8</v>
      </c>
      <c r="BC23" s="8">
        <f t="shared" si="2"/>
        <v>42.10526315789473</v>
      </c>
    </row>
    <row r="24" spans="1:55" ht="20.25" customHeight="1">
      <c r="A24" s="4">
        <v>19</v>
      </c>
      <c r="B24" s="6" t="s">
        <v>66</v>
      </c>
      <c r="C24" s="4" t="s">
        <v>32</v>
      </c>
      <c r="D24" s="4">
        <f t="shared" si="0"/>
        <v>228</v>
      </c>
      <c r="E24" s="4">
        <f t="shared" si="3"/>
        <v>6</v>
      </c>
      <c r="F24" s="4">
        <v>1</v>
      </c>
      <c r="G24" s="4">
        <v>32</v>
      </c>
      <c r="H24" s="4">
        <f t="shared" si="4"/>
        <v>32</v>
      </c>
      <c r="I24" s="4">
        <v>1</v>
      </c>
      <c r="J24" s="4">
        <v>40</v>
      </c>
      <c r="K24" s="4">
        <f t="shared" si="5"/>
        <v>40</v>
      </c>
      <c r="L24" s="4">
        <v>1</v>
      </c>
      <c r="M24" s="4">
        <v>46</v>
      </c>
      <c r="N24" s="4">
        <f t="shared" si="6"/>
        <v>46</v>
      </c>
      <c r="O24" s="4">
        <v>1</v>
      </c>
      <c r="P24" s="4">
        <v>41</v>
      </c>
      <c r="Q24" s="4">
        <f t="shared" si="7"/>
        <v>41</v>
      </c>
      <c r="R24" s="4">
        <v>1</v>
      </c>
      <c r="S24" s="4">
        <v>45</v>
      </c>
      <c r="T24" s="4">
        <f t="shared" si="8"/>
        <v>45</v>
      </c>
      <c r="U24" s="4">
        <v>1</v>
      </c>
      <c r="V24" s="4">
        <v>24</v>
      </c>
      <c r="W24" s="4">
        <f t="shared" si="9"/>
        <v>24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>
        <v>14</v>
      </c>
      <c r="AQ24" s="4">
        <v>1</v>
      </c>
      <c r="AR24" s="4">
        <v>13</v>
      </c>
      <c r="AS24" s="4">
        <v>13</v>
      </c>
      <c r="AT24" s="4">
        <v>11</v>
      </c>
      <c r="AU24" s="4"/>
      <c r="AV24" s="4"/>
      <c r="AW24" s="4">
        <v>2</v>
      </c>
      <c r="AX24" s="4"/>
      <c r="AY24" s="4"/>
      <c r="AZ24" s="4" t="s">
        <v>127</v>
      </c>
      <c r="BA24" s="4"/>
      <c r="BB24" s="4">
        <v>6</v>
      </c>
      <c r="BC24" s="8">
        <f t="shared" si="2"/>
        <v>46.15384615384615</v>
      </c>
    </row>
    <row r="25" spans="1:55" ht="20.25" customHeight="1">
      <c r="A25" s="4">
        <v>20</v>
      </c>
      <c r="B25" s="4" t="s">
        <v>67</v>
      </c>
      <c r="C25" s="4" t="s">
        <v>29</v>
      </c>
      <c r="D25" s="4">
        <f t="shared" si="0"/>
        <v>1017</v>
      </c>
      <c r="E25" s="4">
        <f aca="true" t="shared" si="10" ref="E25:E31">F25+I25+L25+O25+R25+U25+X25+AA25+AD25+AG25+AJ25+AM25</f>
        <v>22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>
        <v>7</v>
      </c>
      <c r="Y25" s="4">
        <v>327</v>
      </c>
      <c r="Z25" s="4">
        <f>Y25/X25</f>
        <v>46.714285714285715</v>
      </c>
      <c r="AA25" s="4">
        <v>7</v>
      </c>
      <c r="AB25" s="4">
        <v>331</v>
      </c>
      <c r="AC25" s="4">
        <f>AB25/AA25</f>
        <v>47.285714285714285</v>
      </c>
      <c r="AD25" s="4">
        <v>8</v>
      </c>
      <c r="AE25" s="4">
        <v>359</v>
      </c>
      <c r="AF25" s="4">
        <f>AE25/AD25</f>
        <v>44.875</v>
      </c>
      <c r="AG25" s="4"/>
      <c r="AH25" s="4"/>
      <c r="AI25" s="4"/>
      <c r="AJ25" s="4"/>
      <c r="AK25" s="4"/>
      <c r="AL25" s="4"/>
      <c r="AM25" s="4"/>
      <c r="AN25" s="4"/>
      <c r="AO25" s="4"/>
      <c r="AP25" s="4">
        <v>131</v>
      </c>
      <c r="AQ25" s="4"/>
      <c r="AR25" s="4">
        <v>128</v>
      </c>
      <c r="AS25" s="4">
        <v>128</v>
      </c>
      <c r="AT25" s="4">
        <v>126</v>
      </c>
      <c r="AU25" s="4"/>
      <c r="AV25" s="4">
        <v>2</v>
      </c>
      <c r="AW25" s="4"/>
      <c r="AX25" s="4"/>
      <c r="AY25" s="4" t="s">
        <v>133</v>
      </c>
      <c r="AZ25" s="4" t="s">
        <v>127</v>
      </c>
      <c r="BA25" s="4"/>
      <c r="BB25" s="4">
        <v>52</v>
      </c>
      <c r="BC25" s="8">
        <f t="shared" si="2"/>
        <v>40.625</v>
      </c>
    </row>
    <row r="26" spans="1:55" ht="20.25" customHeight="1">
      <c r="A26" s="4">
        <v>21</v>
      </c>
      <c r="B26" s="4" t="s">
        <v>68</v>
      </c>
      <c r="C26" s="4" t="s">
        <v>29</v>
      </c>
      <c r="D26" s="4">
        <f t="shared" si="0"/>
        <v>215</v>
      </c>
      <c r="E26" s="4">
        <f t="shared" si="10"/>
        <v>6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>
        <v>2</v>
      </c>
      <c r="Y26" s="4">
        <v>54</v>
      </c>
      <c r="Z26" s="4">
        <f>Y26/X26</f>
        <v>27</v>
      </c>
      <c r="AA26" s="4">
        <v>2</v>
      </c>
      <c r="AB26" s="4">
        <v>77</v>
      </c>
      <c r="AC26" s="4">
        <v>38</v>
      </c>
      <c r="AD26" s="4">
        <v>2</v>
      </c>
      <c r="AE26" s="4">
        <v>84</v>
      </c>
      <c r="AF26" s="4">
        <v>42</v>
      </c>
      <c r="AG26" s="4"/>
      <c r="AH26" s="4"/>
      <c r="AI26" s="4"/>
      <c r="AJ26" s="4"/>
      <c r="AK26" s="4"/>
      <c r="AL26" s="4"/>
      <c r="AM26" s="4"/>
      <c r="AN26" s="4"/>
      <c r="AO26" s="4"/>
      <c r="AP26" s="4">
        <v>34</v>
      </c>
      <c r="AQ26" s="4"/>
      <c r="AR26" s="4">
        <v>32</v>
      </c>
      <c r="AS26" s="4">
        <v>32</v>
      </c>
      <c r="AT26" s="4">
        <v>31</v>
      </c>
      <c r="AU26" s="4"/>
      <c r="AV26" s="4"/>
      <c r="AW26" s="4">
        <v>1</v>
      </c>
      <c r="AX26" s="4"/>
      <c r="AY26" s="4"/>
      <c r="AZ26" s="4" t="s">
        <v>127</v>
      </c>
      <c r="BA26" s="4"/>
      <c r="BB26" s="4">
        <v>11</v>
      </c>
      <c r="BC26" s="8">
        <f t="shared" si="2"/>
        <v>34.375</v>
      </c>
    </row>
    <row r="27" spans="1:55" ht="20.25" customHeight="1">
      <c r="A27" s="4">
        <v>22</v>
      </c>
      <c r="B27" s="4" t="s">
        <v>69</v>
      </c>
      <c r="C27" s="4" t="s">
        <v>32</v>
      </c>
      <c r="D27" s="4">
        <f aca="true" t="shared" si="11" ref="D27:D35">G27+J27+M27+P27+S27+V27+Y27+AB27+AE27+AH27+AK27+AN27</f>
        <v>1282</v>
      </c>
      <c r="E27" s="4">
        <f t="shared" si="10"/>
        <v>29</v>
      </c>
      <c r="F27" s="4">
        <v>5</v>
      </c>
      <c r="G27" s="4">
        <v>222</v>
      </c>
      <c r="H27" s="4">
        <f>G27/F27</f>
        <v>44.4</v>
      </c>
      <c r="I27" s="4">
        <v>5</v>
      </c>
      <c r="J27" s="4">
        <v>221</v>
      </c>
      <c r="K27" s="4">
        <f>J27/I27</f>
        <v>44.2</v>
      </c>
      <c r="L27" s="4">
        <v>5</v>
      </c>
      <c r="M27" s="4">
        <v>222</v>
      </c>
      <c r="N27" s="4">
        <f>M27/L27</f>
        <v>44.4</v>
      </c>
      <c r="O27" s="4">
        <v>5</v>
      </c>
      <c r="P27" s="4">
        <v>225</v>
      </c>
      <c r="Q27" s="4">
        <f>P27/O27</f>
        <v>45</v>
      </c>
      <c r="R27" s="4">
        <v>5</v>
      </c>
      <c r="S27" s="4">
        <v>215</v>
      </c>
      <c r="T27" s="4">
        <f>S27/R27</f>
        <v>43</v>
      </c>
      <c r="U27" s="4">
        <v>4</v>
      </c>
      <c r="V27" s="4">
        <v>177</v>
      </c>
      <c r="W27" s="4">
        <f>V27/U27</f>
        <v>44.25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>
        <v>84</v>
      </c>
      <c r="AQ27" s="4">
        <v>11</v>
      </c>
      <c r="AR27" s="4">
        <v>93</v>
      </c>
      <c r="AS27" s="4">
        <v>93</v>
      </c>
      <c r="AT27" s="4">
        <v>91</v>
      </c>
      <c r="AU27" s="4"/>
      <c r="AV27" s="4"/>
      <c r="AW27" s="4">
        <v>2</v>
      </c>
      <c r="AX27" s="4"/>
      <c r="AY27" s="4"/>
      <c r="AZ27" s="4" t="s">
        <v>127</v>
      </c>
      <c r="BA27" s="4"/>
      <c r="BB27" s="4">
        <v>38</v>
      </c>
      <c r="BC27" s="8">
        <f t="shared" si="2"/>
        <v>40.86021505376344</v>
      </c>
    </row>
    <row r="28" spans="1:55" ht="20.25" customHeight="1">
      <c r="A28" s="4">
        <v>23</v>
      </c>
      <c r="B28" s="4" t="s">
        <v>70</v>
      </c>
      <c r="C28" s="4" t="s">
        <v>32</v>
      </c>
      <c r="D28" s="4">
        <f t="shared" si="11"/>
        <v>406</v>
      </c>
      <c r="E28" s="4">
        <f t="shared" si="10"/>
        <v>12</v>
      </c>
      <c r="F28" s="4">
        <v>2</v>
      </c>
      <c r="G28" s="4">
        <v>50</v>
      </c>
      <c r="H28" s="4">
        <f>G28/F28</f>
        <v>25</v>
      </c>
      <c r="I28" s="4">
        <v>2</v>
      </c>
      <c r="J28" s="4">
        <v>60</v>
      </c>
      <c r="K28" s="4">
        <f>J28/I28</f>
        <v>30</v>
      </c>
      <c r="L28" s="4">
        <v>2</v>
      </c>
      <c r="M28" s="4">
        <v>73</v>
      </c>
      <c r="N28" s="4">
        <f>M28/L28</f>
        <v>36.5</v>
      </c>
      <c r="O28" s="4">
        <v>2</v>
      </c>
      <c r="P28" s="4">
        <v>92</v>
      </c>
      <c r="Q28" s="4">
        <f>P28/O28</f>
        <v>46</v>
      </c>
      <c r="R28" s="4">
        <v>2</v>
      </c>
      <c r="S28" s="4">
        <v>78</v>
      </c>
      <c r="T28" s="4">
        <f>S28/R28</f>
        <v>39</v>
      </c>
      <c r="U28" s="4">
        <v>2</v>
      </c>
      <c r="V28" s="4">
        <v>53</v>
      </c>
      <c r="W28" s="4">
        <f>V28/U28</f>
        <v>26.5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>
        <v>33</v>
      </c>
      <c r="AQ28" s="4"/>
      <c r="AR28" s="4">
        <v>31</v>
      </c>
      <c r="AS28" s="4">
        <v>31</v>
      </c>
      <c r="AT28" s="4">
        <v>31</v>
      </c>
      <c r="AU28" s="4"/>
      <c r="AV28" s="4"/>
      <c r="AW28" s="4"/>
      <c r="AX28" s="4"/>
      <c r="AY28" s="4"/>
      <c r="AZ28" s="4" t="s">
        <v>127</v>
      </c>
      <c r="BA28" s="4"/>
      <c r="BB28" s="4">
        <v>9</v>
      </c>
      <c r="BC28" s="8">
        <f t="shared" si="2"/>
        <v>29.03225806451613</v>
      </c>
    </row>
    <row r="29" spans="1:55" ht="20.25" customHeight="1">
      <c r="A29" s="4">
        <v>24</v>
      </c>
      <c r="B29" s="4" t="s">
        <v>71</v>
      </c>
      <c r="C29" s="4" t="s">
        <v>32</v>
      </c>
      <c r="D29" s="4">
        <f t="shared" si="11"/>
        <v>383</v>
      </c>
      <c r="E29" s="4">
        <f t="shared" si="10"/>
        <v>12</v>
      </c>
      <c r="F29" s="4">
        <v>2</v>
      </c>
      <c r="G29" s="4">
        <v>62</v>
      </c>
      <c r="H29" s="4">
        <f>G29/F29</f>
        <v>31</v>
      </c>
      <c r="I29" s="4">
        <v>2</v>
      </c>
      <c r="J29" s="4">
        <v>64</v>
      </c>
      <c r="K29" s="4">
        <f>J29/I29</f>
        <v>32</v>
      </c>
      <c r="L29" s="4">
        <v>2</v>
      </c>
      <c r="M29" s="4">
        <v>78</v>
      </c>
      <c r="N29" s="4">
        <f>M29/L29</f>
        <v>39</v>
      </c>
      <c r="O29" s="4">
        <v>2</v>
      </c>
      <c r="P29" s="4">
        <v>64</v>
      </c>
      <c r="Q29" s="4">
        <f>P29/O29</f>
        <v>32</v>
      </c>
      <c r="R29" s="4">
        <v>2</v>
      </c>
      <c r="S29" s="4">
        <v>61</v>
      </c>
      <c r="T29" s="4">
        <f>S29/R29</f>
        <v>30.5</v>
      </c>
      <c r="U29" s="4">
        <v>2</v>
      </c>
      <c r="V29" s="4">
        <v>54</v>
      </c>
      <c r="W29" s="4">
        <f>V29/U29</f>
        <v>27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>
        <v>38</v>
      </c>
      <c r="AQ29" s="4">
        <v>1</v>
      </c>
      <c r="AR29" s="4">
        <v>36</v>
      </c>
      <c r="AS29" s="4">
        <v>36</v>
      </c>
      <c r="AT29" s="4">
        <v>34</v>
      </c>
      <c r="AU29" s="4"/>
      <c r="AV29" s="4"/>
      <c r="AW29" s="4">
        <v>2</v>
      </c>
      <c r="AX29" s="4"/>
      <c r="AY29" s="4"/>
      <c r="AZ29" s="4" t="s">
        <v>127</v>
      </c>
      <c r="BA29" s="4"/>
      <c r="BB29" s="4">
        <v>7</v>
      </c>
      <c r="BC29" s="8">
        <f t="shared" si="2"/>
        <v>19.444444444444446</v>
      </c>
    </row>
    <row r="30" spans="1:55" ht="20.25" customHeight="1">
      <c r="A30" s="4">
        <v>25</v>
      </c>
      <c r="B30" s="4" t="s">
        <v>72</v>
      </c>
      <c r="C30" s="4" t="s">
        <v>32</v>
      </c>
      <c r="D30" s="4">
        <f t="shared" si="11"/>
        <v>181</v>
      </c>
      <c r="E30" s="4">
        <f t="shared" si="10"/>
        <v>6</v>
      </c>
      <c r="F30" s="4">
        <v>1</v>
      </c>
      <c r="G30" s="4">
        <v>17</v>
      </c>
      <c r="H30" s="4">
        <f>G30/F30</f>
        <v>17</v>
      </c>
      <c r="I30" s="4">
        <v>1</v>
      </c>
      <c r="J30" s="4">
        <v>34</v>
      </c>
      <c r="K30" s="4">
        <f>J30/I30</f>
        <v>34</v>
      </c>
      <c r="L30" s="4">
        <v>1</v>
      </c>
      <c r="M30" s="4">
        <v>37</v>
      </c>
      <c r="N30" s="4">
        <f>M30/L30</f>
        <v>37</v>
      </c>
      <c r="O30" s="4">
        <v>1</v>
      </c>
      <c r="P30" s="4">
        <v>42</v>
      </c>
      <c r="Q30" s="4">
        <f>P30/O30</f>
        <v>42</v>
      </c>
      <c r="R30" s="4">
        <v>1</v>
      </c>
      <c r="S30" s="4">
        <v>27</v>
      </c>
      <c r="T30" s="4">
        <f>S30/R30</f>
        <v>27</v>
      </c>
      <c r="U30" s="4">
        <v>1</v>
      </c>
      <c r="V30" s="4">
        <v>24</v>
      </c>
      <c r="W30" s="4">
        <f>V30/U30</f>
        <v>24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>
        <v>21</v>
      </c>
      <c r="AQ30" s="4"/>
      <c r="AR30" s="4">
        <v>20</v>
      </c>
      <c r="AS30" s="4">
        <v>20</v>
      </c>
      <c r="AT30" s="4">
        <v>20</v>
      </c>
      <c r="AU30" s="4"/>
      <c r="AV30" s="4"/>
      <c r="AW30" s="4"/>
      <c r="AX30" s="4"/>
      <c r="AY30" s="4"/>
      <c r="AZ30" s="4" t="s">
        <v>127</v>
      </c>
      <c r="BA30" s="4"/>
      <c r="BB30" s="4">
        <v>8</v>
      </c>
      <c r="BC30" s="8">
        <f t="shared" si="2"/>
        <v>40</v>
      </c>
    </row>
    <row r="31" spans="1:55" ht="20.25" customHeight="1">
      <c r="A31" s="4">
        <v>26</v>
      </c>
      <c r="B31" s="4" t="s">
        <v>73</v>
      </c>
      <c r="C31" s="4" t="s">
        <v>32</v>
      </c>
      <c r="D31" s="4">
        <f t="shared" si="11"/>
        <v>294</v>
      </c>
      <c r="E31" s="4">
        <f t="shared" si="10"/>
        <v>10</v>
      </c>
      <c r="F31" s="4">
        <v>2</v>
      </c>
      <c r="G31" s="4">
        <v>46</v>
      </c>
      <c r="H31" s="4">
        <f>G31/F31</f>
        <v>23</v>
      </c>
      <c r="I31" s="4">
        <v>1</v>
      </c>
      <c r="J31" s="4">
        <v>38</v>
      </c>
      <c r="K31" s="4">
        <f>J31/I31</f>
        <v>38</v>
      </c>
      <c r="L31" s="4">
        <v>2</v>
      </c>
      <c r="M31" s="4">
        <v>59</v>
      </c>
      <c r="N31" s="4">
        <f>M31/L31</f>
        <v>29.5</v>
      </c>
      <c r="O31" s="4">
        <v>2</v>
      </c>
      <c r="P31" s="4">
        <v>53</v>
      </c>
      <c r="Q31" s="4">
        <f>P31/O31</f>
        <v>26.5</v>
      </c>
      <c r="R31" s="4">
        <v>1</v>
      </c>
      <c r="S31" s="4">
        <v>45</v>
      </c>
      <c r="T31" s="4">
        <f>S31/R31</f>
        <v>45</v>
      </c>
      <c r="U31" s="4">
        <v>2</v>
      </c>
      <c r="V31" s="4">
        <v>53</v>
      </c>
      <c r="W31" s="4">
        <f>V31/U31</f>
        <v>26.5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>
        <v>33</v>
      </c>
      <c r="AQ31" s="4">
        <v>1</v>
      </c>
      <c r="AR31" s="4">
        <v>34</v>
      </c>
      <c r="AS31" s="4">
        <v>34</v>
      </c>
      <c r="AT31" s="4">
        <v>31</v>
      </c>
      <c r="AU31" s="4"/>
      <c r="AV31" s="4"/>
      <c r="AW31" s="4">
        <v>3</v>
      </c>
      <c r="AX31" s="4"/>
      <c r="AY31" s="4"/>
      <c r="AZ31" s="4" t="s">
        <v>127</v>
      </c>
      <c r="BA31" s="4"/>
      <c r="BB31" s="4">
        <v>5</v>
      </c>
      <c r="BC31" s="8">
        <f t="shared" si="2"/>
        <v>14.705882352941178</v>
      </c>
    </row>
    <row r="32" spans="1:55" ht="20.25" customHeight="1">
      <c r="A32" s="4">
        <v>27</v>
      </c>
      <c r="B32" s="4" t="s">
        <v>74</v>
      </c>
      <c r="C32" s="4" t="s">
        <v>29</v>
      </c>
      <c r="D32" s="4">
        <f t="shared" si="11"/>
        <v>543</v>
      </c>
      <c r="E32" s="4">
        <f>F32+I32+L32+O32+R32+U32+X32+AA32+AD32+AG32+AJ32+AM32</f>
        <v>12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>
        <v>4</v>
      </c>
      <c r="Y32" s="4">
        <v>192</v>
      </c>
      <c r="Z32" s="4">
        <f>Y32/X32</f>
        <v>48</v>
      </c>
      <c r="AA32" s="4">
        <v>4</v>
      </c>
      <c r="AB32" s="4">
        <v>193</v>
      </c>
      <c r="AC32" s="4">
        <f>AB32/AA32</f>
        <v>48.25</v>
      </c>
      <c r="AD32" s="4">
        <v>4</v>
      </c>
      <c r="AE32" s="4">
        <v>158</v>
      </c>
      <c r="AF32" s="4">
        <f>AE32/AD32</f>
        <v>39.5</v>
      </c>
      <c r="AG32" s="4"/>
      <c r="AH32" s="4"/>
      <c r="AI32" s="4"/>
      <c r="AJ32" s="4"/>
      <c r="AK32" s="4"/>
      <c r="AL32" s="4"/>
      <c r="AM32" s="4"/>
      <c r="AN32" s="4"/>
      <c r="AO32" s="4"/>
      <c r="AP32" s="4">
        <v>85</v>
      </c>
      <c r="AQ32" s="4"/>
      <c r="AR32" s="4">
        <v>86</v>
      </c>
      <c r="AS32" s="4">
        <v>86</v>
      </c>
      <c r="AT32" s="4">
        <v>84</v>
      </c>
      <c r="AU32" s="4"/>
      <c r="AV32" s="4"/>
      <c r="AW32" s="4">
        <v>2</v>
      </c>
      <c r="AX32" s="4"/>
      <c r="AY32" s="4"/>
      <c r="AZ32" s="4" t="s">
        <v>127</v>
      </c>
      <c r="BA32" s="4"/>
      <c r="BB32" s="4">
        <v>38</v>
      </c>
      <c r="BC32" s="8">
        <f t="shared" si="2"/>
        <v>44.18604651162791</v>
      </c>
    </row>
    <row r="33" spans="1:55" ht="20.25" customHeight="1">
      <c r="A33" s="4">
        <v>28</v>
      </c>
      <c r="B33" s="4" t="s">
        <v>75</v>
      </c>
      <c r="C33" s="4" t="s">
        <v>29</v>
      </c>
      <c r="D33" s="4">
        <f t="shared" si="11"/>
        <v>322</v>
      </c>
      <c r="E33" s="4">
        <f>F33+I33+L33+O33+R33+U33+X33+AA33+AD33+AG33+AJ33+AM33</f>
        <v>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>
        <v>2</v>
      </c>
      <c r="Y33" s="4">
        <v>88</v>
      </c>
      <c r="Z33" s="4">
        <f>Y33/X33</f>
        <v>44</v>
      </c>
      <c r="AA33" s="4">
        <v>3</v>
      </c>
      <c r="AB33" s="4">
        <v>105</v>
      </c>
      <c r="AC33" s="4">
        <f>AB33/AA33</f>
        <v>35</v>
      </c>
      <c r="AD33" s="4">
        <v>3</v>
      </c>
      <c r="AE33" s="4">
        <v>129</v>
      </c>
      <c r="AF33" s="4">
        <f>AE33/AD33</f>
        <v>43</v>
      </c>
      <c r="AG33" s="4"/>
      <c r="AH33" s="4"/>
      <c r="AI33" s="4"/>
      <c r="AJ33" s="4"/>
      <c r="AK33" s="4"/>
      <c r="AL33" s="4"/>
      <c r="AM33" s="4"/>
      <c r="AN33" s="4"/>
      <c r="AO33" s="4"/>
      <c r="AP33" s="4">
        <v>45</v>
      </c>
      <c r="AQ33" s="4"/>
      <c r="AR33" s="4">
        <v>45</v>
      </c>
      <c r="AS33" s="4">
        <v>45</v>
      </c>
      <c r="AT33" s="4">
        <v>45</v>
      </c>
      <c r="AU33" s="4"/>
      <c r="AV33" s="4"/>
      <c r="AW33" s="4"/>
      <c r="AX33" s="4"/>
      <c r="AY33" s="4"/>
      <c r="AZ33" s="4" t="s">
        <v>127</v>
      </c>
      <c r="BA33" s="4"/>
      <c r="BB33" s="4">
        <v>21</v>
      </c>
      <c r="BC33" s="8">
        <f t="shared" si="2"/>
        <v>46.666666666666664</v>
      </c>
    </row>
    <row r="34" spans="1:55" ht="20.25" customHeight="1">
      <c r="A34" s="4">
        <v>29</v>
      </c>
      <c r="B34" s="4" t="s">
        <v>76</v>
      </c>
      <c r="C34" s="4" t="s">
        <v>29</v>
      </c>
      <c r="D34" s="4">
        <f t="shared" si="11"/>
        <v>151</v>
      </c>
      <c r="E34" s="4">
        <f>F34+I34+L34+O34+R34+U34+X34+AA34+AD34+AG34+AJ34+AM34</f>
        <v>3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>
        <v>1</v>
      </c>
      <c r="Y34" s="4">
        <v>54</v>
      </c>
      <c r="Z34" s="4">
        <f>Y34/X34</f>
        <v>54</v>
      </c>
      <c r="AA34" s="4">
        <v>1</v>
      </c>
      <c r="AB34" s="4">
        <v>44</v>
      </c>
      <c r="AC34" s="4">
        <f>AB34/AA34</f>
        <v>44</v>
      </c>
      <c r="AD34" s="4">
        <v>1</v>
      </c>
      <c r="AE34" s="4">
        <v>53</v>
      </c>
      <c r="AF34" s="4">
        <f>AE34/AD34</f>
        <v>53</v>
      </c>
      <c r="AG34" s="4"/>
      <c r="AH34" s="4"/>
      <c r="AI34" s="4"/>
      <c r="AJ34" s="4"/>
      <c r="AK34" s="4"/>
      <c r="AL34" s="4"/>
      <c r="AM34" s="4"/>
      <c r="AN34" s="4"/>
      <c r="AO34" s="4"/>
      <c r="AP34" s="4">
        <v>21</v>
      </c>
      <c r="AQ34" s="4"/>
      <c r="AR34" s="4">
        <v>21</v>
      </c>
      <c r="AS34" s="4">
        <v>21</v>
      </c>
      <c r="AT34" s="4">
        <v>21</v>
      </c>
      <c r="AU34" s="4"/>
      <c r="AV34" s="4"/>
      <c r="AW34" s="4"/>
      <c r="AX34" s="4"/>
      <c r="AY34" s="4"/>
      <c r="AZ34" s="4" t="s">
        <v>127</v>
      </c>
      <c r="BA34" s="4"/>
      <c r="BB34" s="4">
        <v>4</v>
      </c>
      <c r="BC34" s="8">
        <f t="shared" si="2"/>
        <v>19.047619047619047</v>
      </c>
    </row>
    <row r="35" spans="1:55" ht="20.25" customHeight="1">
      <c r="A35" s="4">
        <v>30</v>
      </c>
      <c r="B35" s="4" t="s">
        <v>77</v>
      </c>
      <c r="C35" s="4" t="s">
        <v>32</v>
      </c>
      <c r="D35" s="4">
        <f t="shared" si="11"/>
        <v>1276</v>
      </c>
      <c r="E35" s="4">
        <f>F35+I35+L35+O35+R35+U35+X35+AA35+AD35+AG35+AJ35+AM35</f>
        <v>24</v>
      </c>
      <c r="F35" s="4">
        <v>4</v>
      </c>
      <c r="G35" s="4">
        <v>185</v>
      </c>
      <c r="H35" s="4">
        <f>G35/F35</f>
        <v>46.25</v>
      </c>
      <c r="I35" s="4">
        <v>4</v>
      </c>
      <c r="J35" s="4">
        <v>233</v>
      </c>
      <c r="K35" s="4">
        <f>J35/I35</f>
        <v>58.25</v>
      </c>
      <c r="L35" s="4">
        <v>4</v>
      </c>
      <c r="M35" s="4">
        <v>227</v>
      </c>
      <c r="N35" s="4">
        <f>M35/L35</f>
        <v>56.75</v>
      </c>
      <c r="O35" s="4">
        <v>4</v>
      </c>
      <c r="P35" s="4">
        <v>231</v>
      </c>
      <c r="Q35" s="4">
        <f>P35/O35</f>
        <v>57.75</v>
      </c>
      <c r="R35" s="4">
        <v>4</v>
      </c>
      <c r="S35" s="4">
        <v>217</v>
      </c>
      <c r="T35" s="4">
        <f>S35/R35</f>
        <v>54.25</v>
      </c>
      <c r="U35" s="4">
        <v>4</v>
      </c>
      <c r="V35" s="4">
        <v>183</v>
      </c>
      <c r="W35" s="4">
        <f>V35/U35</f>
        <v>45.75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>
        <v>78</v>
      </c>
      <c r="AQ35" s="4">
        <v>10</v>
      </c>
      <c r="AR35" s="4">
        <v>86</v>
      </c>
      <c r="AS35" s="4">
        <v>78</v>
      </c>
      <c r="AT35" s="4">
        <v>78</v>
      </c>
      <c r="AU35" s="4"/>
      <c r="AV35" s="4"/>
      <c r="AW35" s="4"/>
      <c r="AX35" s="4"/>
      <c r="AY35" s="4"/>
      <c r="AZ35" s="4" t="s">
        <v>127</v>
      </c>
      <c r="BA35" s="4" t="s">
        <v>35</v>
      </c>
      <c r="BB35" s="4">
        <v>52</v>
      </c>
      <c r="BC35" s="8">
        <f t="shared" si="2"/>
        <v>66.66666666666666</v>
      </c>
    </row>
    <row r="36" spans="1:55" ht="20.25" customHeight="1">
      <c r="A36" s="4">
        <v>31</v>
      </c>
      <c r="B36" s="10" t="s">
        <v>36</v>
      </c>
      <c r="C36" s="4" t="s">
        <v>32</v>
      </c>
      <c r="D36" s="4">
        <f aca="true" t="shared" si="12" ref="D36:D91">G36+J36+M36+P36+S36+V36+Y36+AB36+AE36+AH36+AK36+AN36</f>
        <v>106</v>
      </c>
      <c r="E36" s="4">
        <f aca="true" t="shared" si="13" ref="E36:E91">F36+I36+L36+O36+R36+U36+X36+AA36+AD36+AG36+AJ36+AM36</f>
        <v>4</v>
      </c>
      <c r="F36" s="4">
        <v>1</v>
      </c>
      <c r="G36" s="4">
        <v>37</v>
      </c>
      <c r="H36" s="4">
        <f aca="true" t="shared" si="14" ref="H36:H91">G36/F36</f>
        <v>37</v>
      </c>
      <c r="I36" s="4">
        <v>1</v>
      </c>
      <c r="J36" s="4">
        <v>24</v>
      </c>
      <c r="K36" s="4">
        <f aca="true" t="shared" si="15" ref="K36:K91">J36/I36</f>
        <v>24</v>
      </c>
      <c r="L36" s="4">
        <v>1</v>
      </c>
      <c r="M36" s="4">
        <v>20</v>
      </c>
      <c r="N36" s="4">
        <f aca="true" t="shared" si="16" ref="N36:N91">M36/L36</f>
        <v>20</v>
      </c>
      <c r="O36" s="4">
        <v>1</v>
      </c>
      <c r="P36" s="4">
        <v>25</v>
      </c>
      <c r="Q36" s="4">
        <f aca="true" t="shared" si="17" ref="Q36:Q91">P36/O36</f>
        <v>25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>
        <v>8</v>
      </c>
      <c r="AT36" s="4">
        <v>8</v>
      </c>
      <c r="AU36" s="4"/>
      <c r="AV36" s="4"/>
      <c r="AW36" s="4"/>
      <c r="AX36" s="4"/>
      <c r="AY36" s="4"/>
      <c r="AZ36" s="4" t="s">
        <v>127</v>
      </c>
      <c r="BA36" s="4"/>
      <c r="BB36" s="4">
        <v>3</v>
      </c>
      <c r="BC36" s="8">
        <f t="shared" si="2"/>
        <v>37.5</v>
      </c>
    </row>
    <row r="37" spans="1:55" ht="20.25" customHeight="1">
      <c r="A37" s="4">
        <v>32</v>
      </c>
      <c r="B37" s="4" t="s">
        <v>78</v>
      </c>
      <c r="C37" s="4" t="s">
        <v>32</v>
      </c>
      <c r="D37" s="4">
        <f t="shared" si="12"/>
        <v>924</v>
      </c>
      <c r="E37" s="4">
        <f t="shared" si="13"/>
        <v>20</v>
      </c>
      <c r="F37" s="4">
        <v>3</v>
      </c>
      <c r="G37" s="4">
        <v>123</v>
      </c>
      <c r="H37" s="4">
        <f t="shared" si="14"/>
        <v>41</v>
      </c>
      <c r="I37" s="4">
        <v>4</v>
      </c>
      <c r="J37" s="4">
        <v>178</v>
      </c>
      <c r="K37" s="4">
        <f t="shared" si="15"/>
        <v>44.5</v>
      </c>
      <c r="L37" s="4">
        <v>4</v>
      </c>
      <c r="M37" s="4">
        <v>178</v>
      </c>
      <c r="N37" s="4">
        <f t="shared" si="16"/>
        <v>44.5</v>
      </c>
      <c r="O37" s="4">
        <v>4</v>
      </c>
      <c r="P37" s="4">
        <v>187</v>
      </c>
      <c r="Q37" s="4">
        <f t="shared" si="17"/>
        <v>46.75</v>
      </c>
      <c r="R37" s="4">
        <v>3</v>
      </c>
      <c r="S37" s="4">
        <v>155</v>
      </c>
      <c r="T37" s="4">
        <f>S37/R37</f>
        <v>51.666666666666664</v>
      </c>
      <c r="U37" s="4">
        <v>2</v>
      </c>
      <c r="V37" s="4">
        <v>103</v>
      </c>
      <c r="W37" s="4">
        <f>V37/U37</f>
        <v>51.5</v>
      </c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>
        <v>76</v>
      </c>
      <c r="AQ37" s="4"/>
      <c r="AR37" s="4">
        <v>75</v>
      </c>
      <c r="AS37" s="4">
        <v>62</v>
      </c>
      <c r="AT37" s="4">
        <v>62</v>
      </c>
      <c r="AU37" s="4"/>
      <c r="AV37" s="4"/>
      <c r="AW37" s="4"/>
      <c r="AX37" s="4"/>
      <c r="AY37" s="4"/>
      <c r="AZ37" s="4" t="s">
        <v>127</v>
      </c>
      <c r="BA37" s="4" t="s">
        <v>35</v>
      </c>
      <c r="BB37" s="4">
        <v>19</v>
      </c>
      <c r="BC37" s="8">
        <f t="shared" si="2"/>
        <v>30.64516129032258</v>
      </c>
    </row>
    <row r="38" spans="1:55" ht="20.25" customHeight="1">
      <c r="A38" s="4">
        <v>33</v>
      </c>
      <c r="B38" s="10" t="s">
        <v>37</v>
      </c>
      <c r="C38" s="4" t="s">
        <v>32</v>
      </c>
      <c r="D38" s="4">
        <f t="shared" si="12"/>
        <v>160</v>
      </c>
      <c r="E38" s="4">
        <f t="shared" si="13"/>
        <v>6</v>
      </c>
      <c r="F38" s="4">
        <v>1</v>
      </c>
      <c r="G38" s="4">
        <v>17</v>
      </c>
      <c r="H38" s="4">
        <f t="shared" si="14"/>
        <v>17</v>
      </c>
      <c r="I38" s="4">
        <v>1</v>
      </c>
      <c r="J38" s="4">
        <v>36</v>
      </c>
      <c r="K38" s="4">
        <f t="shared" si="15"/>
        <v>36</v>
      </c>
      <c r="L38" s="4">
        <v>1</v>
      </c>
      <c r="M38" s="4">
        <v>35</v>
      </c>
      <c r="N38" s="4">
        <f t="shared" si="16"/>
        <v>35</v>
      </c>
      <c r="O38" s="4">
        <v>1</v>
      </c>
      <c r="P38" s="4">
        <v>26</v>
      </c>
      <c r="Q38" s="4">
        <f t="shared" si="17"/>
        <v>26</v>
      </c>
      <c r="R38" s="4">
        <v>1</v>
      </c>
      <c r="S38" s="4">
        <v>31</v>
      </c>
      <c r="T38" s="4">
        <f aca="true" t="shared" si="18" ref="T38:T91">S38/R38</f>
        <v>31</v>
      </c>
      <c r="U38" s="4">
        <v>1</v>
      </c>
      <c r="V38" s="4">
        <v>15</v>
      </c>
      <c r="W38" s="4">
        <f aca="true" t="shared" si="19" ref="W38:W91">V38/U38</f>
        <v>15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>
        <v>13</v>
      </c>
      <c r="AT38" s="4">
        <v>13</v>
      </c>
      <c r="AU38" s="4"/>
      <c r="AV38" s="4"/>
      <c r="AW38" s="4"/>
      <c r="AX38" s="4"/>
      <c r="AY38" s="4"/>
      <c r="AZ38" s="4" t="s">
        <v>127</v>
      </c>
      <c r="BA38" s="4"/>
      <c r="BB38" s="4">
        <v>2</v>
      </c>
      <c r="BC38" s="8">
        <f t="shared" si="2"/>
        <v>15.384615384615385</v>
      </c>
    </row>
    <row r="39" spans="1:55" ht="20.25" customHeight="1">
      <c r="A39" s="4">
        <v>34</v>
      </c>
      <c r="B39" s="4" t="s">
        <v>79</v>
      </c>
      <c r="C39" s="4" t="s">
        <v>32</v>
      </c>
      <c r="D39" s="4">
        <f t="shared" si="12"/>
        <v>411</v>
      </c>
      <c r="E39" s="4">
        <f t="shared" si="13"/>
        <v>12</v>
      </c>
      <c r="F39" s="4">
        <v>2</v>
      </c>
      <c r="G39" s="4">
        <v>56</v>
      </c>
      <c r="H39" s="4">
        <f t="shared" si="14"/>
        <v>28</v>
      </c>
      <c r="I39" s="4">
        <v>2</v>
      </c>
      <c r="J39" s="4">
        <v>64</v>
      </c>
      <c r="K39" s="4">
        <f t="shared" si="15"/>
        <v>32</v>
      </c>
      <c r="L39" s="4">
        <v>2</v>
      </c>
      <c r="M39" s="4">
        <v>59</v>
      </c>
      <c r="N39" s="4">
        <f t="shared" si="16"/>
        <v>29.5</v>
      </c>
      <c r="O39" s="4">
        <v>2</v>
      </c>
      <c r="P39" s="4">
        <v>72</v>
      </c>
      <c r="Q39" s="4">
        <f t="shared" si="17"/>
        <v>36</v>
      </c>
      <c r="R39" s="4">
        <v>2</v>
      </c>
      <c r="S39" s="4">
        <v>93</v>
      </c>
      <c r="T39" s="4">
        <f t="shared" si="18"/>
        <v>46.5</v>
      </c>
      <c r="U39" s="4">
        <v>2</v>
      </c>
      <c r="V39" s="4">
        <v>67</v>
      </c>
      <c r="W39" s="4">
        <f t="shared" si="19"/>
        <v>33.5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>
        <v>26</v>
      </c>
      <c r="AQ39" s="4">
        <v>1</v>
      </c>
      <c r="AR39" s="4">
        <v>26</v>
      </c>
      <c r="AS39" s="4">
        <v>26</v>
      </c>
      <c r="AT39" s="4">
        <v>25</v>
      </c>
      <c r="AU39" s="4"/>
      <c r="AV39" s="4"/>
      <c r="AW39" s="4">
        <v>1</v>
      </c>
      <c r="AX39" s="4"/>
      <c r="AY39" s="4"/>
      <c r="AZ39" s="4" t="s">
        <v>127</v>
      </c>
      <c r="BA39" s="4"/>
      <c r="BB39" s="4">
        <v>12</v>
      </c>
      <c r="BC39" s="8">
        <f t="shared" si="2"/>
        <v>46.15384615384615</v>
      </c>
    </row>
    <row r="40" spans="1:55" ht="20.25" customHeight="1">
      <c r="A40" s="4">
        <v>35</v>
      </c>
      <c r="B40" s="4" t="s">
        <v>80</v>
      </c>
      <c r="C40" s="4" t="s">
        <v>32</v>
      </c>
      <c r="D40" s="4">
        <f t="shared" si="12"/>
        <v>244</v>
      </c>
      <c r="E40" s="4">
        <f t="shared" si="13"/>
        <v>6</v>
      </c>
      <c r="F40" s="4">
        <v>1</v>
      </c>
      <c r="G40" s="4">
        <v>36</v>
      </c>
      <c r="H40" s="4">
        <f t="shared" si="14"/>
        <v>36</v>
      </c>
      <c r="I40" s="4">
        <v>1</v>
      </c>
      <c r="J40" s="4">
        <v>51</v>
      </c>
      <c r="K40" s="4">
        <f t="shared" si="15"/>
        <v>51</v>
      </c>
      <c r="L40" s="4">
        <v>1</v>
      </c>
      <c r="M40" s="4">
        <v>50</v>
      </c>
      <c r="N40" s="4">
        <f t="shared" si="16"/>
        <v>50</v>
      </c>
      <c r="O40" s="4">
        <v>1</v>
      </c>
      <c r="P40" s="4">
        <v>52</v>
      </c>
      <c r="Q40" s="4">
        <f t="shared" si="17"/>
        <v>52</v>
      </c>
      <c r="R40" s="4">
        <v>1</v>
      </c>
      <c r="S40" s="4">
        <v>27</v>
      </c>
      <c r="T40" s="4">
        <f t="shared" si="18"/>
        <v>27</v>
      </c>
      <c r="U40" s="4">
        <v>1</v>
      </c>
      <c r="V40" s="4">
        <v>28</v>
      </c>
      <c r="W40" s="4">
        <f t="shared" si="19"/>
        <v>28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>
        <v>23</v>
      </c>
      <c r="AQ40" s="4">
        <v>1</v>
      </c>
      <c r="AR40" s="4">
        <v>21</v>
      </c>
      <c r="AS40" s="4">
        <v>21</v>
      </c>
      <c r="AT40" s="4">
        <v>21</v>
      </c>
      <c r="AU40" s="4"/>
      <c r="AV40" s="4"/>
      <c r="AW40" s="4"/>
      <c r="AX40" s="4"/>
      <c r="AY40" s="4"/>
      <c r="AZ40" s="4" t="s">
        <v>127</v>
      </c>
      <c r="BA40" s="4"/>
      <c r="BB40" s="4">
        <v>3</v>
      </c>
      <c r="BC40" s="8">
        <f t="shared" si="2"/>
        <v>14.285714285714285</v>
      </c>
    </row>
    <row r="41" spans="1:55" ht="20.25" customHeight="1">
      <c r="A41" s="4">
        <v>36</v>
      </c>
      <c r="B41" s="4" t="s">
        <v>81</v>
      </c>
      <c r="C41" s="4" t="s">
        <v>32</v>
      </c>
      <c r="D41" s="4">
        <f t="shared" si="12"/>
        <v>515</v>
      </c>
      <c r="E41" s="4">
        <f t="shared" si="13"/>
        <v>13</v>
      </c>
      <c r="F41" s="4">
        <v>2</v>
      </c>
      <c r="G41" s="4">
        <v>86</v>
      </c>
      <c r="H41" s="4">
        <f t="shared" si="14"/>
        <v>43</v>
      </c>
      <c r="I41" s="4">
        <v>2</v>
      </c>
      <c r="J41" s="4">
        <v>104</v>
      </c>
      <c r="K41" s="4">
        <f t="shared" si="15"/>
        <v>52</v>
      </c>
      <c r="L41" s="4">
        <v>3</v>
      </c>
      <c r="M41" s="4">
        <v>102</v>
      </c>
      <c r="N41" s="4">
        <f t="shared" si="16"/>
        <v>34</v>
      </c>
      <c r="O41" s="4">
        <v>3</v>
      </c>
      <c r="P41" s="4">
        <v>97</v>
      </c>
      <c r="Q41" s="4">
        <f t="shared" si="17"/>
        <v>32.333333333333336</v>
      </c>
      <c r="R41" s="4">
        <v>2</v>
      </c>
      <c r="S41" s="4">
        <v>73</v>
      </c>
      <c r="T41" s="4">
        <f t="shared" si="18"/>
        <v>36.5</v>
      </c>
      <c r="U41" s="4">
        <v>1</v>
      </c>
      <c r="V41" s="4">
        <v>53</v>
      </c>
      <c r="W41" s="4">
        <f t="shared" si="19"/>
        <v>53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>
        <v>33</v>
      </c>
      <c r="AQ41" s="4"/>
      <c r="AR41" s="4">
        <v>33</v>
      </c>
      <c r="AS41" s="4">
        <v>33</v>
      </c>
      <c r="AT41" s="4">
        <v>33</v>
      </c>
      <c r="AU41" s="4"/>
      <c r="AV41" s="4"/>
      <c r="AW41" s="4"/>
      <c r="AX41" s="4"/>
      <c r="AY41" s="4"/>
      <c r="AZ41" s="4" t="s">
        <v>127</v>
      </c>
      <c r="BA41" s="4"/>
      <c r="BB41" s="4">
        <v>11</v>
      </c>
      <c r="BC41" s="8">
        <f t="shared" si="2"/>
        <v>33.33333333333333</v>
      </c>
    </row>
    <row r="42" spans="1:55" ht="20.25" customHeight="1">
      <c r="A42" s="4">
        <v>37</v>
      </c>
      <c r="B42" s="4" t="s">
        <v>82</v>
      </c>
      <c r="C42" s="4" t="s">
        <v>32</v>
      </c>
      <c r="D42" s="4">
        <f t="shared" si="12"/>
        <v>187</v>
      </c>
      <c r="E42" s="4">
        <f t="shared" si="13"/>
        <v>6</v>
      </c>
      <c r="F42" s="4">
        <v>1</v>
      </c>
      <c r="G42" s="4">
        <v>32</v>
      </c>
      <c r="H42" s="4">
        <f t="shared" si="14"/>
        <v>32</v>
      </c>
      <c r="I42" s="4">
        <v>1</v>
      </c>
      <c r="J42" s="4">
        <v>36</v>
      </c>
      <c r="K42" s="4">
        <f t="shared" si="15"/>
        <v>36</v>
      </c>
      <c r="L42" s="4">
        <v>1</v>
      </c>
      <c r="M42" s="4">
        <v>41</v>
      </c>
      <c r="N42" s="4">
        <f t="shared" si="16"/>
        <v>41</v>
      </c>
      <c r="O42" s="4">
        <v>1</v>
      </c>
      <c r="P42" s="4">
        <v>33</v>
      </c>
      <c r="Q42" s="4">
        <f t="shared" si="17"/>
        <v>33</v>
      </c>
      <c r="R42" s="4">
        <v>1</v>
      </c>
      <c r="S42" s="4">
        <v>31</v>
      </c>
      <c r="T42" s="4">
        <f t="shared" si="18"/>
        <v>31</v>
      </c>
      <c r="U42" s="4">
        <v>1</v>
      </c>
      <c r="V42" s="4">
        <v>14</v>
      </c>
      <c r="W42" s="4">
        <f t="shared" si="19"/>
        <v>14</v>
      </c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>
        <v>20</v>
      </c>
      <c r="AQ42" s="4"/>
      <c r="AR42" s="4">
        <v>19</v>
      </c>
      <c r="AS42" s="4">
        <v>19</v>
      </c>
      <c r="AT42" s="4">
        <v>19</v>
      </c>
      <c r="AU42" s="4"/>
      <c r="AV42" s="4"/>
      <c r="AW42" s="4"/>
      <c r="AX42" s="4"/>
      <c r="AY42" s="4"/>
      <c r="AZ42" s="4" t="s">
        <v>127</v>
      </c>
      <c r="BA42" s="4"/>
      <c r="BB42" s="4">
        <v>2</v>
      </c>
      <c r="BC42" s="8">
        <f t="shared" si="2"/>
        <v>10.526315789473683</v>
      </c>
    </row>
    <row r="43" spans="1:55" ht="20.25" customHeight="1">
      <c r="A43" s="4">
        <v>38</v>
      </c>
      <c r="B43" s="4" t="s">
        <v>83</v>
      </c>
      <c r="C43" s="4" t="s">
        <v>32</v>
      </c>
      <c r="D43" s="4">
        <f t="shared" si="12"/>
        <v>152</v>
      </c>
      <c r="E43" s="4">
        <f t="shared" si="13"/>
        <v>6</v>
      </c>
      <c r="F43" s="4">
        <v>1</v>
      </c>
      <c r="G43" s="4">
        <v>30</v>
      </c>
      <c r="H43" s="4">
        <f t="shared" si="14"/>
        <v>30</v>
      </c>
      <c r="I43" s="4">
        <v>1</v>
      </c>
      <c r="J43" s="4">
        <v>28</v>
      </c>
      <c r="K43" s="4">
        <f t="shared" si="15"/>
        <v>28</v>
      </c>
      <c r="L43" s="4">
        <v>1</v>
      </c>
      <c r="M43" s="4">
        <v>29</v>
      </c>
      <c r="N43" s="4">
        <f t="shared" si="16"/>
        <v>29</v>
      </c>
      <c r="O43" s="4">
        <v>1</v>
      </c>
      <c r="P43" s="4">
        <v>23</v>
      </c>
      <c r="Q43" s="4">
        <f t="shared" si="17"/>
        <v>23</v>
      </c>
      <c r="R43" s="4">
        <v>1</v>
      </c>
      <c r="S43" s="4">
        <v>23</v>
      </c>
      <c r="T43" s="4">
        <f t="shared" si="18"/>
        <v>23</v>
      </c>
      <c r="U43" s="4">
        <v>1</v>
      </c>
      <c r="V43" s="4">
        <v>19</v>
      </c>
      <c r="W43" s="4">
        <f t="shared" si="19"/>
        <v>19</v>
      </c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>
        <v>15</v>
      </c>
      <c r="AQ43" s="4"/>
      <c r="AR43" s="4">
        <v>14</v>
      </c>
      <c r="AS43" s="4">
        <v>14</v>
      </c>
      <c r="AT43" s="4">
        <v>14</v>
      </c>
      <c r="AU43" s="4"/>
      <c r="AV43" s="4"/>
      <c r="AW43" s="4"/>
      <c r="AX43" s="4"/>
      <c r="AY43" s="4"/>
      <c r="AZ43" s="4" t="s">
        <v>127</v>
      </c>
      <c r="BA43" s="4"/>
      <c r="BB43" s="4">
        <v>4</v>
      </c>
      <c r="BC43" s="8">
        <f t="shared" si="2"/>
        <v>28.57142857142857</v>
      </c>
    </row>
    <row r="44" spans="1:55" ht="20.25" customHeight="1">
      <c r="A44" s="4">
        <v>39</v>
      </c>
      <c r="B44" s="4" t="s">
        <v>84</v>
      </c>
      <c r="C44" s="4" t="s">
        <v>32</v>
      </c>
      <c r="D44" s="4">
        <f>G44+J44+M44+P44+S44+V44+Y44+AB44+AE44+AH44+AK44+AN44</f>
        <v>205</v>
      </c>
      <c r="E44" s="4">
        <f>F44+I44+L44+O44+R44+U44+X44+AA44+AD44+AG44+AJ44+AM44</f>
        <v>7</v>
      </c>
      <c r="F44" s="4">
        <v>2</v>
      </c>
      <c r="G44" s="4">
        <v>47</v>
      </c>
      <c r="H44" s="4">
        <f t="shared" si="14"/>
        <v>23.5</v>
      </c>
      <c r="I44" s="4">
        <v>1</v>
      </c>
      <c r="J44" s="4">
        <v>21</v>
      </c>
      <c r="K44" s="4">
        <f t="shared" si="15"/>
        <v>21</v>
      </c>
      <c r="L44" s="4">
        <v>1</v>
      </c>
      <c r="M44" s="4">
        <v>37</v>
      </c>
      <c r="N44" s="4">
        <f t="shared" si="16"/>
        <v>37</v>
      </c>
      <c r="O44" s="4">
        <v>1</v>
      </c>
      <c r="P44" s="4">
        <v>42</v>
      </c>
      <c r="Q44" s="4">
        <f t="shared" si="17"/>
        <v>42</v>
      </c>
      <c r="R44" s="4">
        <v>1</v>
      </c>
      <c r="S44" s="4">
        <v>33</v>
      </c>
      <c r="T44" s="4">
        <f t="shared" si="18"/>
        <v>33</v>
      </c>
      <c r="U44" s="4">
        <v>1</v>
      </c>
      <c r="V44" s="4">
        <v>25</v>
      </c>
      <c r="W44" s="4">
        <f t="shared" si="19"/>
        <v>25</v>
      </c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>
        <v>14</v>
      </c>
      <c r="AQ44" s="4"/>
      <c r="AR44" s="4">
        <v>13</v>
      </c>
      <c r="AS44" s="4">
        <v>13</v>
      </c>
      <c r="AT44" s="4">
        <v>13</v>
      </c>
      <c r="AU44" s="4"/>
      <c r="AV44" s="4"/>
      <c r="AW44" s="4"/>
      <c r="AX44" s="4"/>
      <c r="AY44" s="4"/>
      <c r="AZ44" s="4" t="s">
        <v>127</v>
      </c>
      <c r="BA44" s="4"/>
      <c r="BB44" s="4">
        <v>3</v>
      </c>
      <c r="BC44" s="8">
        <f t="shared" si="2"/>
        <v>23.076923076923077</v>
      </c>
    </row>
    <row r="45" spans="1:55" ht="20.25" customHeight="1">
      <c r="A45" s="4">
        <v>40</v>
      </c>
      <c r="B45" s="4" t="s">
        <v>85</v>
      </c>
      <c r="C45" s="4" t="s">
        <v>32</v>
      </c>
      <c r="D45" s="4">
        <f t="shared" si="12"/>
        <v>126</v>
      </c>
      <c r="E45" s="4">
        <f t="shared" si="13"/>
        <v>6</v>
      </c>
      <c r="F45" s="4">
        <v>1</v>
      </c>
      <c r="G45" s="4">
        <v>15</v>
      </c>
      <c r="H45" s="4">
        <f t="shared" si="14"/>
        <v>15</v>
      </c>
      <c r="I45" s="4">
        <v>1</v>
      </c>
      <c r="J45" s="4">
        <v>26</v>
      </c>
      <c r="K45" s="4">
        <f t="shared" si="15"/>
        <v>26</v>
      </c>
      <c r="L45" s="4">
        <v>1</v>
      </c>
      <c r="M45" s="4">
        <v>30</v>
      </c>
      <c r="N45" s="4">
        <f t="shared" si="16"/>
        <v>30</v>
      </c>
      <c r="O45" s="4">
        <v>1</v>
      </c>
      <c r="P45" s="4">
        <v>20</v>
      </c>
      <c r="Q45" s="4">
        <f t="shared" si="17"/>
        <v>20</v>
      </c>
      <c r="R45" s="4">
        <v>1</v>
      </c>
      <c r="S45" s="4">
        <v>20</v>
      </c>
      <c r="T45" s="4">
        <f t="shared" si="18"/>
        <v>20</v>
      </c>
      <c r="U45" s="4">
        <v>1</v>
      </c>
      <c r="V45" s="4">
        <v>15</v>
      </c>
      <c r="W45" s="4">
        <f t="shared" si="19"/>
        <v>15</v>
      </c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>
        <v>10</v>
      </c>
      <c r="AQ45" s="4">
        <v>1</v>
      </c>
      <c r="AR45" s="4">
        <v>11</v>
      </c>
      <c r="AS45" s="4">
        <v>11</v>
      </c>
      <c r="AT45" s="4">
        <v>11</v>
      </c>
      <c r="AU45" s="4"/>
      <c r="AV45" s="4"/>
      <c r="AW45" s="4"/>
      <c r="AX45" s="4"/>
      <c r="AY45" s="4"/>
      <c r="AZ45" s="4" t="s">
        <v>127</v>
      </c>
      <c r="BA45" s="4"/>
      <c r="BB45" s="4">
        <v>4</v>
      </c>
      <c r="BC45" s="8">
        <f t="shared" si="2"/>
        <v>36.36363636363637</v>
      </c>
    </row>
    <row r="46" spans="1:55" ht="20.25" customHeight="1">
      <c r="A46" s="4">
        <v>41</v>
      </c>
      <c r="B46" s="4" t="s">
        <v>86</v>
      </c>
      <c r="C46" s="4" t="s">
        <v>29</v>
      </c>
      <c r="D46" s="4">
        <f t="shared" si="12"/>
        <v>486</v>
      </c>
      <c r="E46" s="4">
        <f t="shared" si="13"/>
        <v>12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>
        <v>4</v>
      </c>
      <c r="Y46" s="4">
        <v>146</v>
      </c>
      <c r="Z46" s="4">
        <f>Y46/X46</f>
        <v>36.5</v>
      </c>
      <c r="AA46" s="4">
        <v>4</v>
      </c>
      <c r="AB46" s="4">
        <v>164</v>
      </c>
      <c r="AC46" s="4">
        <f>AB46/AA46</f>
        <v>41</v>
      </c>
      <c r="AD46" s="4">
        <v>4</v>
      </c>
      <c r="AE46" s="4">
        <v>176</v>
      </c>
      <c r="AF46" s="4">
        <f>AE46/AD46</f>
        <v>44</v>
      </c>
      <c r="AG46" s="4"/>
      <c r="AH46" s="4"/>
      <c r="AI46" s="4"/>
      <c r="AJ46" s="4"/>
      <c r="AK46" s="4"/>
      <c r="AL46" s="4"/>
      <c r="AM46" s="4"/>
      <c r="AN46" s="4"/>
      <c r="AO46" s="4"/>
      <c r="AP46" s="4">
        <v>64</v>
      </c>
      <c r="AQ46" s="4"/>
      <c r="AR46" s="4">
        <v>65</v>
      </c>
      <c r="AS46" s="4">
        <v>65</v>
      </c>
      <c r="AT46" s="4">
        <v>65</v>
      </c>
      <c r="AU46" s="4"/>
      <c r="AV46" s="4"/>
      <c r="AW46" s="4"/>
      <c r="AX46" s="4"/>
      <c r="AY46" s="4"/>
      <c r="AZ46" s="4" t="s">
        <v>127</v>
      </c>
      <c r="BA46" s="4"/>
      <c r="BB46" s="4">
        <v>20</v>
      </c>
      <c r="BC46" s="8">
        <f t="shared" si="2"/>
        <v>30.76923076923077</v>
      </c>
    </row>
    <row r="47" spans="1:55" ht="20.25" customHeight="1">
      <c r="A47" s="4">
        <v>42</v>
      </c>
      <c r="B47" s="4" t="s">
        <v>38</v>
      </c>
      <c r="C47" s="4" t="s">
        <v>32</v>
      </c>
      <c r="D47" s="4">
        <f t="shared" si="12"/>
        <v>782</v>
      </c>
      <c r="E47" s="4">
        <f t="shared" si="13"/>
        <v>17</v>
      </c>
      <c r="F47" s="4">
        <v>3</v>
      </c>
      <c r="G47" s="4">
        <v>133</v>
      </c>
      <c r="H47" s="4">
        <f t="shared" si="14"/>
        <v>44.333333333333336</v>
      </c>
      <c r="I47" s="4">
        <v>3</v>
      </c>
      <c r="J47" s="4">
        <v>135</v>
      </c>
      <c r="K47" s="4">
        <f t="shared" si="15"/>
        <v>45</v>
      </c>
      <c r="L47" s="4">
        <v>3</v>
      </c>
      <c r="M47" s="4">
        <v>142</v>
      </c>
      <c r="N47" s="4">
        <f t="shared" si="16"/>
        <v>47.333333333333336</v>
      </c>
      <c r="O47" s="4">
        <v>3</v>
      </c>
      <c r="P47" s="4">
        <v>143</v>
      </c>
      <c r="Q47" s="4">
        <f t="shared" si="17"/>
        <v>47.666666666666664</v>
      </c>
      <c r="R47" s="4">
        <v>3</v>
      </c>
      <c r="S47" s="4">
        <v>138</v>
      </c>
      <c r="T47" s="4">
        <f t="shared" si="18"/>
        <v>46</v>
      </c>
      <c r="U47" s="4">
        <v>2</v>
      </c>
      <c r="V47" s="4">
        <v>91</v>
      </c>
      <c r="W47" s="4">
        <f t="shared" si="19"/>
        <v>45.5</v>
      </c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>
        <v>106</v>
      </c>
      <c r="AQ47" s="4">
        <v>15</v>
      </c>
      <c r="AR47" s="4">
        <v>119</v>
      </c>
      <c r="AS47" s="4">
        <v>64</v>
      </c>
      <c r="AT47" s="4">
        <v>64</v>
      </c>
      <c r="AU47" s="4"/>
      <c r="AV47" s="4"/>
      <c r="AW47" s="4"/>
      <c r="AX47" s="4"/>
      <c r="AY47" s="4"/>
      <c r="AZ47" s="4" t="s">
        <v>127</v>
      </c>
      <c r="BA47" s="4" t="s">
        <v>35</v>
      </c>
      <c r="BB47" s="4">
        <v>37</v>
      </c>
      <c r="BC47" s="8">
        <f t="shared" si="2"/>
        <v>57.8125</v>
      </c>
    </row>
    <row r="48" spans="1:55" ht="20.25" customHeight="1">
      <c r="A48" s="4">
        <v>43</v>
      </c>
      <c r="B48" s="10" t="s">
        <v>87</v>
      </c>
      <c r="C48" s="4" t="s">
        <v>32</v>
      </c>
      <c r="D48" s="4">
        <f t="shared" si="12"/>
        <v>140</v>
      </c>
      <c r="E48" s="4">
        <f t="shared" si="13"/>
        <v>6</v>
      </c>
      <c r="F48" s="4">
        <v>1</v>
      </c>
      <c r="G48" s="4">
        <v>18</v>
      </c>
      <c r="H48" s="4">
        <f t="shared" si="14"/>
        <v>18</v>
      </c>
      <c r="I48" s="4">
        <v>1</v>
      </c>
      <c r="J48" s="4">
        <v>25</v>
      </c>
      <c r="K48" s="4">
        <f t="shared" si="15"/>
        <v>25</v>
      </c>
      <c r="L48" s="4">
        <v>1</v>
      </c>
      <c r="M48" s="4">
        <v>20</v>
      </c>
      <c r="N48" s="4">
        <f t="shared" si="16"/>
        <v>20</v>
      </c>
      <c r="O48" s="4">
        <v>1</v>
      </c>
      <c r="P48" s="4">
        <v>29</v>
      </c>
      <c r="Q48" s="4">
        <f t="shared" si="17"/>
        <v>29</v>
      </c>
      <c r="R48" s="4">
        <v>1</v>
      </c>
      <c r="S48" s="4">
        <v>20</v>
      </c>
      <c r="T48" s="4">
        <f t="shared" si="18"/>
        <v>20</v>
      </c>
      <c r="U48" s="4">
        <v>1</v>
      </c>
      <c r="V48" s="4">
        <v>28</v>
      </c>
      <c r="W48" s="4">
        <f t="shared" si="19"/>
        <v>28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>
        <v>16</v>
      </c>
      <c r="AT48" s="4">
        <v>16</v>
      </c>
      <c r="AU48" s="4"/>
      <c r="AV48" s="4"/>
      <c r="AW48" s="4"/>
      <c r="AX48" s="4"/>
      <c r="AY48" s="4"/>
      <c r="AZ48" s="4" t="s">
        <v>127</v>
      </c>
      <c r="BA48" s="4"/>
      <c r="BB48" s="4">
        <v>4</v>
      </c>
      <c r="BC48" s="8">
        <f t="shared" si="2"/>
        <v>25</v>
      </c>
    </row>
    <row r="49" spans="1:55" ht="20.25" customHeight="1">
      <c r="A49" s="4">
        <v>44</v>
      </c>
      <c r="B49" s="10" t="s">
        <v>88</v>
      </c>
      <c r="C49" s="4" t="s">
        <v>32</v>
      </c>
      <c r="D49" s="4">
        <f t="shared" si="12"/>
        <v>98</v>
      </c>
      <c r="E49" s="4">
        <f t="shared" si="13"/>
        <v>6</v>
      </c>
      <c r="F49" s="4">
        <v>1</v>
      </c>
      <c r="G49" s="4">
        <v>15</v>
      </c>
      <c r="H49" s="4">
        <f t="shared" si="14"/>
        <v>15</v>
      </c>
      <c r="I49" s="4">
        <v>1</v>
      </c>
      <c r="J49" s="4">
        <v>23</v>
      </c>
      <c r="K49" s="4">
        <f t="shared" si="15"/>
        <v>23</v>
      </c>
      <c r="L49" s="4">
        <v>1</v>
      </c>
      <c r="M49" s="4">
        <v>13</v>
      </c>
      <c r="N49" s="4">
        <f t="shared" si="16"/>
        <v>13</v>
      </c>
      <c r="O49" s="4">
        <v>1</v>
      </c>
      <c r="P49" s="4">
        <v>18</v>
      </c>
      <c r="Q49" s="4">
        <f t="shared" si="17"/>
        <v>18</v>
      </c>
      <c r="R49" s="4">
        <v>1</v>
      </c>
      <c r="S49" s="4">
        <v>14</v>
      </c>
      <c r="T49" s="4">
        <f t="shared" si="18"/>
        <v>14</v>
      </c>
      <c r="U49" s="4">
        <v>1</v>
      </c>
      <c r="V49" s="4">
        <v>15</v>
      </c>
      <c r="W49" s="4">
        <f t="shared" si="19"/>
        <v>15</v>
      </c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>
        <v>16</v>
      </c>
      <c r="AT49" s="4">
        <v>16</v>
      </c>
      <c r="AU49" s="4"/>
      <c r="AV49" s="4"/>
      <c r="AW49" s="4"/>
      <c r="AX49" s="4"/>
      <c r="AY49" s="4"/>
      <c r="AZ49" s="4" t="s">
        <v>127</v>
      </c>
      <c r="BA49" s="4"/>
      <c r="BB49" s="4">
        <v>11</v>
      </c>
      <c r="BC49" s="8">
        <f t="shared" si="2"/>
        <v>68.75</v>
      </c>
    </row>
    <row r="50" spans="1:55" ht="20.25" customHeight="1">
      <c r="A50" s="4">
        <v>45</v>
      </c>
      <c r="B50" s="10" t="s">
        <v>89</v>
      </c>
      <c r="C50" s="4" t="s">
        <v>32</v>
      </c>
      <c r="D50" s="4">
        <f t="shared" si="12"/>
        <v>109</v>
      </c>
      <c r="E50" s="4">
        <f t="shared" si="13"/>
        <v>6</v>
      </c>
      <c r="F50" s="4">
        <v>1</v>
      </c>
      <c r="G50" s="4">
        <v>11</v>
      </c>
      <c r="H50" s="4">
        <f t="shared" si="14"/>
        <v>11</v>
      </c>
      <c r="I50" s="4">
        <v>1</v>
      </c>
      <c r="J50" s="4">
        <v>23</v>
      </c>
      <c r="K50" s="4">
        <f t="shared" si="15"/>
        <v>23</v>
      </c>
      <c r="L50" s="4">
        <v>1</v>
      </c>
      <c r="M50" s="4">
        <v>15</v>
      </c>
      <c r="N50" s="4">
        <f t="shared" si="16"/>
        <v>15</v>
      </c>
      <c r="O50" s="4">
        <v>1</v>
      </c>
      <c r="P50" s="4">
        <v>20</v>
      </c>
      <c r="Q50" s="4">
        <f t="shared" si="17"/>
        <v>20</v>
      </c>
      <c r="R50" s="4">
        <v>1</v>
      </c>
      <c r="S50" s="4">
        <v>23</v>
      </c>
      <c r="T50" s="4">
        <f t="shared" si="18"/>
        <v>23</v>
      </c>
      <c r="U50" s="4">
        <v>1</v>
      </c>
      <c r="V50" s="4">
        <v>17</v>
      </c>
      <c r="W50" s="4">
        <f t="shared" si="19"/>
        <v>17</v>
      </c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>
        <v>16</v>
      </c>
      <c r="AT50" s="4">
        <v>16</v>
      </c>
      <c r="AU50" s="4"/>
      <c r="AV50" s="4"/>
      <c r="AW50" s="4"/>
      <c r="AX50" s="4"/>
      <c r="AY50" s="4"/>
      <c r="AZ50" s="4" t="s">
        <v>127</v>
      </c>
      <c r="BA50" s="4"/>
      <c r="BB50" s="4">
        <v>6</v>
      </c>
      <c r="BC50" s="8">
        <f t="shared" si="2"/>
        <v>37.5</v>
      </c>
    </row>
    <row r="51" spans="1:55" ht="20.25" customHeight="1">
      <c r="A51" s="4">
        <v>46</v>
      </c>
      <c r="B51" s="10" t="s">
        <v>90</v>
      </c>
      <c r="C51" s="4" t="s">
        <v>32</v>
      </c>
      <c r="D51" s="4">
        <f t="shared" si="12"/>
        <v>18</v>
      </c>
      <c r="E51" s="4">
        <f t="shared" si="13"/>
        <v>2</v>
      </c>
      <c r="F51" s="4">
        <v>1</v>
      </c>
      <c r="G51" s="4">
        <v>5</v>
      </c>
      <c r="H51" s="4">
        <f t="shared" si="14"/>
        <v>5</v>
      </c>
      <c r="I51" s="4">
        <v>1</v>
      </c>
      <c r="J51" s="4">
        <v>13</v>
      </c>
      <c r="K51" s="4">
        <f t="shared" si="15"/>
        <v>13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>
        <v>7</v>
      </c>
      <c r="AT51" s="4">
        <v>7</v>
      </c>
      <c r="AU51" s="4"/>
      <c r="AV51" s="4"/>
      <c r="AW51" s="4"/>
      <c r="AX51" s="4"/>
      <c r="AY51" s="4"/>
      <c r="AZ51" s="4" t="s">
        <v>127</v>
      </c>
      <c r="BA51" s="4"/>
      <c r="BB51" s="4">
        <v>2</v>
      </c>
      <c r="BC51" s="8">
        <f t="shared" si="2"/>
        <v>28.57142857142857</v>
      </c>
    </row>
    <row r="52" spans="1:55" ht="20.25" customHeight="1">
      <c r="A52" s="4">
        <v>47</v>
      </c>
      <c r="B52" s="4" t="s">
        <v>91</v>
      </c>
      <c r="C52" s="4" t="s">
        <v>32</v>
      </c>
      <c r="D52" s="4">
        <f t="shared" si="12"/>
        <v>241</v>
      </c>
      <c r="E52" s="4">
        <f t="shared" si="13"/>
        <v>7</v>
      </c>
      <c r="F52" s="4">
        <v>1</v>
      </c>
      <c r="G52" s="4">
        <v>37</v>
      </c>
      <c r="H52" s="4">
        <f t="shared" si="14"/>
        <v>37</v>
      </c>
      <c r="I52" s="4">
        <v>2</v>
      </c>
      <c r="J52" s="4">
        <v>66</v>
      </c>
      <c r="K52" s="4">
        <f t="shared" si="15"/>
        <v>33</v>
      </c>
      <c r="L52" s="4">
        <v>1</v>
      </c>
      <c r="M52" s="4">
        <v>37</v>
      </c>
      <c r="N52" s="4">
        <f t="shared" si="16"/>
        <v>37</v>
      </c>
      <c r="O52" s="4">
        <v>1</v>
      </c>
      <c r="P52" s="4">
        <v>33</v>
      </c>
      <c r="Q52" s="4">
        <f t="shared" si="17"/>
        <v>33</v>
      </c>
      <c r="R52" s="4">
        <v>1</v>
      </c>
      <c r="S52" s="4">
        <v>38</v>
      </c>
      <c r="T52" s="4">
        <f t="shared" si="18"/>
        <v>38</v>
      </c>
      <c r="U52" s="4">
        <v>1</v>
      </c>
      <c r="V52" s="4">
        <v>30</v>
      </c>
      <c r="W52" s="4">
        <f t="shared" si="19"/>
        <v>30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>
        <v>22</v>
      </c>
      <c r="AQ52" s="4">
        <v>1</v>
      </c>
      <c r="AR52" s="4">
        <v>21</v>
      </c>
      <c r="AS52" s="4">
        <v>21</v>
      </c>
      <c r="AT52" s="4">
        <v>21</v>
      </c>
      <c r="AU52" s="4"/>
      <c r="AV52" s="4"/>
      <c r="AW52" s="4"/>
      <c r="AX52" s="4"/>
      <c r="AY52" s="4"/>
      <c r="AZ52" s="4" t="s">
        <v>127</v>
      </c>
      <c r="BA52" s="4"/>
      <c r="BB52" s="4">
        <v>9</v>
      </c>
      <c r="BC52" s="8">
        <f t="shared" si="2"/>
        <v>42.857142857142854</v>
      </c>
    </row>
    <row r="53" spans="1:55" ht="20.25" customHeight="1">
      <c r="A53" s="4">
        <v>48</v>
      </c>
      <c r="B53" s="4" t="s">
        <v>92</v>
      </c>
      <c r="C53" s="4" t="s">
        <v>32</v>
      </c>
      <c r="D53" s="4">
        <f t="shared" si="12"/>
        <v>162</v>
      </c>
      <c r="E53" s="4">
        <f t="shared" si="13"/>
        <v>6</v>
      </c>
      <c r="F53" s="4">
        <v>1</v>
      </c>
      <c r="G53" s="4">
        <v>28</v>
      </c>
      <c r="H53" s="4">
        <f t="shared" si="14"/>
        <v>28</v>
      </c>
      <c r="I53" s="4">
        <v>1</v>
      </c>
      <c r="J53" s="4">
        <v>26</v>
      </c>
      <c r="K53" s="4">
        <f t="shared" si="15"/>
        <v>26</v>
      </c>
      <c r="L53" s="4">
        <v>1</v>
      </c>
      <c r="M53" s="4">
        <v>35</v>
      </c>
      <c r="N53" s="4">
        <f t="shared" si="16"/>
        <v>35</v>
      </c>
      <c r="O53" s="4">
        <v>1</v>
      </c>
      <c r="P53" s="4">
        <v>26</v>
      </c>
      <c r="Q53" s="4">
        <f t="shared" si="17"/>
        <v>26</v>
      </c>
      <c r="R53" s="4">
        <v>1</v>
      </c>
      <c r="S53" s="4">
        <v>24</v>
      </c>
      <c r="T53" s="4">
        <f t="shared" si="18"/>
        <v>24</v>
      </c>
      <c r="U53" s="4">
        <v>1</v>
      </c>
      <c r="V53" s="4">
        <v>23</v>
      </c>
      <c r="W53" s="4">
        <f t="shared" si="19"/>
        <v>23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>
        <v>31</v>
      </c>
      <c r="AQ53" s="4">
        <v>1</v>
      </c>
      <c r="AR53" s="4">
        <v>29</v>
      </c>
      <c r="AS53" s="4">
        <v>16</v>
      </c>
      <c r="AT53" s="4">
        <v>16</v>
      </c>
      <c r="AU53" s="4"/>
      <c r="AV53" s="4"/>
      <c r="AW53" s="4"/>
      <c r="AX53" s="4"/>
      <c r="AY53" s="4"/>
      <c r="AZ53" s="4" t="s">
        <v>127</v>
      </c>
      <c r="BA53" s="4" t="s">
        <v>128</v>
      </c>
      <c r="BB53" s="4">
        <v>2</v>
      </c>
      <c r="BC53" s="8">
        <f t="shared" si="2"/>
        <v>12.5</v>
      </c>
    </row>
    <row r="54" spans="1:55" ht="20.25" customHeight="1">
      <c r="A54" s="4">
        <v>49</v>
      </c>
      <c r="B54" s="10" t="s">
        <v>93</v>
      </c>
      <c r="C54" s="4" t="s">
        <v>32</v>
      </c>
      <c r="D54" s="4">
        <f t="shared" si="12"/>
        <v>156</v>
      </c>
      <c r="E54" s="4">
        <f t="shared" si="13"/>
        <v>6</v>
      </c>
      <c r="F54" s="4">
        <v>1</v>
      </c>
      <c r="G54" s="4">
        <v>24</v>
      </c>
      <c r="H54" s="4">
        <f t="shared" si="14"/>
        <v>24</v>
      </c>
      <c r="I54" s="4">
        <v>1</v>
      </c>
      <c r="J54" s="4">
        <v>35</v>
      </c>
      <c r="K54" s="4">
        <f t="shared" si="15"/>
        <v>35</v>
      </c>
      <c r="L54" s="4">
        <v>1</v>
      </c>
      <c r="M54" s="4">
        <v>32</v>
      </c>
      <c r="N54" s="4">
        <f t="shared" si="16"/>
        <v>32</v>
      </c>
      <c r="O54" s="4">
        <v>1</v>
      </c>
      <c r="P54" s="4">
        <v>24</v>
      </c>
      <c r="Q54" s="4">
        <f t="shared" si="17"/>
        <v>24</v>
      </c>
      <c r="R54" s="4">
        <v>1</v>
      </c>
      <c r="S54" s="4">
        <v>18</v>
      </c>
      <c r="T54" s="4">
        <f t="shared" si="18"/>
        <v>18</v>
      </c>
      <c r="U54" s="4">
        <v>1</v>
      </c>
      <c r="V54" s="4">
        <v>23</v>
      </c>
      <c r="W54" s="4">
        <f t="shared" si="19"/>
        <v>23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>
        <v>13</v>
      </c>
      <c r="AT54" s="4">
        <v>13</v>
      </c>
      <c r="AU54" s="4"/>
      <c r="AV54" s="4"/>
      <c r="AW54" s="4"/>
      <c r="AX54" s="4"/>
      <c r="AY54" s="4"/>
      <c r="AZ54" s="4" t="s">
        <v>127</v>
      </c>
      <c r="BA54" s="4"/>
      <c r="BB54" s="4">
        <v>3</v>
      </c>
      <c r="BC54" s="8">
        <f t="shared" si="2"/>
        <v>23.076923076923077</v>
      </c>
    </row>
    <row r="55" spans="1:55" ht="20.25" customHeight="1">
      <c r="A55" s="4">
        <v>50</v>
      </c>
      <c r="B55" s="4" t="s">
        <v>94</v>
      </c>
      <c r="C55" s="4" t="s">
        <v>29</v>
      </c>
      <c r="D55" s="4">
        <f t="shared" si="12"/>
        <v>361</v>
      </c>
      <c r="E55" s="4">
        <f t="shared" si="13"/>
        <v>9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>
        <v>3</v>
      </c>
      <c r="Y55" s="4">
        <v>107</v>
      </c>
      <c r="Z55" s="4">
        <f>Y55/X55</f>
        <v>35.666666666666664</v>
      </c>
      <c r="AA55" s="4">
        <v>3</v>
      </c>
      <c r="AB55" s="4">
        <v>122</v>
      </c>
      <c r="AC55" s="4">
        <f>AB55/AA55</f>
        <v>40.666666666666664</v>
      </c>
      <c r="AD55" s="4">
        <v>3</v>
      </c>
      <c r="AE55" s="4">
        <v>132</v>
      </c>
      <c r="AF55" s="4">
        <f>AE55/AD55</f>
        <v>44</v>
      </c>
      <c r="AG55" s="4"/>
      <c r="AH55" s="4"/>
      <c r="AI55" s="4"/>
      <c r="AJ55" s="4"/>
      <c r="AK55" s="4"/>
      <c r="AL55" s="4"/>
      <c r="AM55" s="4"/>
      <c r="AN55" s="4"/>
      <c r="AO55" s="4"/>
      <c r="AP55" s="4">
        <v>48</v>
      </c>
      <c r="AQ55" s="4">
        <v>1</v>
      </c>
      <c r="AR55" s="4">
        <v>49</v>
      </c>
      <c r="AS55" s="4">
        <v>49</v>
      </c>
      <c r="AT55" s="4">
        <v>49</v>
      </c>
      <c r="AU55" s="4"/>
      <c r="AV55" s="4"/>
      <c r="AW55" s="4"/>
      <c r="AX55" s="4"/>
      <c r="AY55" s="4"/>
      <c r="AZ55" s="4" t="s">
        <v>127</v>
      </c>
      <c r="BA55" s="4"/>
      <c r="BB55" s="4">
        <v>19</v>
      </c>
      <c r="BC55" s="8">
        <f t="shared" si="2"/>
        <v>38.775510204081634</v>
      </c>
    </row>
    <row r="56" spans="1:55" ht="20.25" customHeight="1">
      <c r="A56" s="4">
        <v>51</v>
      </c>
      <c r="B56" s="4" t="s">
        <v>95</v>
      </c>
      <c r="C56" s="4" t="s">
        <v>32</v>
      </c>
      <c r="D56" s="4">
        <f t="shared" si="12"/>
        <v>825</v>
      </c>
      <c r="E56" s="4">
        <f t="shared" si="13"/>
        <v>21</v>
      </c>
      <c r="F56" s="4">
        <v>3</v>
      </c>
      <c r="G56" s="4">
        <v>114</v>
      </c>
      <c r="H56" s="4">
        <f t="shared" si="14"/>
        <v>38</v>
      </c>
      <c r="I56" s="4">
        <v>3</v>
      </c>
      <c r="J56" s="4">
        <v>131</v>
      </c>
      <c r="K56" s="4">
        <f t="shared" si="15"/>
        <v>43.666666666666664</v>
      </c>
      <c r="L56" s="4">
        <v>3</v>
      </c>
      <c r="M56" s="4">
        <v>120</v>
      </c>
      <c r="N56" s="4">
        <f t="shared" si="16"/>
        <v>40</v>
      </c>
      <c r="O56" s="4">
        <v>4</v>
      </c>
      <c r="P56" s="4">
        <v>148</v>
      </c>
      <c r="Q56" s="4">
        <f t="shared" si="17"/>
        <v>37</v>
      </c>
      <c r="R56" s="4">
        <v>5</v>
      </c>
      <c r="S56" s="4">
        <v>185</v>
      </c>
      <c r="T56" s="4">
        <f t="shared" si="18"/>
        <v>37</v>
      </c>
      <c r="U56" s="4">
        <v>3</v>
      </c>
      <c r="V56" s="4">
        <v>127</v>
      </c>
      <c r="W56" s="4">
        <f t="shared" si="19"/>
        <v>42.333333333333336</v>
      </c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>
        <v>52</v>
      </c>
      <c r="AQ56" s="4">
        <v>8</v>
      </c>
      <c r="AR56" s="4">
        <v>59</v>
      </c>
      <c r="AS56" s="4">
        <v>59</v>
      </c>
      <c r="AT56" s="4">
        <v>57</v>
      </c>
      <c r="AU56" s="4">
        <v>1</v>
      </c>
      <c r="AV56" s="4"/>
      <c r="AW56" s="4">
        <v>1</v>
      </c>
      <c r="AX56" s="4"/>
      <c r="AY56" s="4"/>
      <c r="AZ56" s="4" t="s">
        <v>127</v>
      </c>
      <c r="BA56" s="4"/>
      <c r="BB56" s="4">
        <v>28</v>
      </c>
      <c r="BC56" s="8">
        <f t="shared" si="2"/>
        <v>47.45762711864407</v>
      </c>
    </row>
    <row r="57" spans="1:55" ht="20.25" customHeight="1">
      <c r="A57" s="4">
        <v>52</v>
      </c>
      <c r="B57" s="4" t="s">
        <v>96</v>
      </c>
      <c r="C57" s="4" t="s">
        <v>34</v>
      </c>
      <c r="D57" s="4">
        <f t="shared" si="12"/>
        <v>502</v>
      </c>
      <c r="E57" s="4">
        <f t="shared" si="13"/>
        <v>14</v>
      </c>
      <c r="F57" s="4">
        <v>1</v>
      </c>
      <c r="G57" s="4">
        <v>38</v>
      </c>
      <c r="H57" s="4">
        <f t="shared" si="14"/>
        <v>38</v>
      </c>
      <c r="I57" s="4">
        <v>2</v>
      </c>
      <c r="J57" s="4">
        <v>59</v>
      </c>
      <c r="K57" s="4">
        <f t="shared" si="15"/>
        <v>29.5</v>
      </c>
      <c r="L57" s="4">
        <v>2</v>
      </c>
      <c r="M57" s="4">
        <v>62</v>
      </c>
      <c r="N57" s="4">
        <f t="shared" si="16"/>
        <v>31</v>
      </c>
      <c r="O57" s="4">
        <v>1</v>
      </c>
      <c r="P57" s="4">
        <v>40</v>
      </c>
      <c r="Q57" s="4">
        <f>P57/O57</f>
        <v>40</v>
      </c>
      <c r="R57" s="4">
        <v>1</v>
      </c>
      <c r="S57" s="4">
        <v>42</v>
      </c>
      <c r="T57" s="4">
        <f t="shared" si="18"/>
        <v>42</v>
      </c>
      <c r="U57" s="4">
        <v>2</v>
      </c>
      <c r="V57" s="4">
        <v>65</v>
      </c>
      <c r="W57" s="4">
        <f t="shared" si="19"/>
        <v>32.5</v>
      </c>
      <c r="X57" s="4">
        <v>2</v>
      </c>
      <c r="Y57" s="4">
        <v>73</v>
      </c>
      <c r="Z57" s="4">
        <f>Y57/X57</f>
        <v>36.5</v>
      </c>
      <c r="AA57" s="4">
        <v>2</v>
      </c>
      <c r="AB57" s="4">
        <v>74</v>
      </c>
      <c r="AC57" s="4">
        <f>AB57/AA57</f>
        <v>37</v>
      </c>
      <c r="AD57" s="4">
        <v>1</v>
      </c>
      <c r="AE57" s="4">
        <v>49</v>
      </c>
      <c r="AF57" s="4">
        <f>AE57/AD57</f>
        <v>49</v>
      </c>
      <c r="AG57" s="4"/>
      <c r="AH57" s="4"/>
      <c r="AI57" s="4"/>
      <c r="AJ57" s="4"/>
      <c r="AK57" s="4"/>
      <c r="AL57" s="4"/>
      <c r="AM57" s="4"/>
      <c r="AN57" s="4"/>
      <c r="AO57" s="4"/>
      <c r="AP57" s="4">
        <v>66</v>
      </c>
      <c r="AQ57" s="4">
        <v>10</v>
      </c>
      <c r="AR57" s="4">
        <v>75</v>
      </c>
      <c r="AS57" s="4">
        <v>57</v>
      </c>
      <c r="AT57" s="4">
        <v>57</v>
      </c>
      <c r="AU57" s="4"/>
      <c r="AV57" s="4"/>
      <c r="AW57" s="4"/>
      <c r="AX57" s="4"/>
      <c r="AY57" s="4" t="s">
        <v>134</v>
      </c>
      <c r="AZ57" s="4" t="s">
        <v>127</v>
      </c>
      <c r="BA57" s="4" t="s">
        <v>128</v>
      </c>
      <c r="BB57" s="4">
        <v>34</v>
      </c>
      <c r="BC57" s="8">
        <f t="shared" si="2"/>
        <v>59.64912280701754</v>
      </c>
    </row>
    <row r="58" spans="1:55" ht="20.25" customHeight="1">
      <c r="A58" s="4">
        <v>53</v>
      </c>
      <c r="B58" s="10" t="s">
        <v>97</v>
      </c>
      <c r="C58" s="4" t="s">
        <v>32</v>
      </c>
      <c r="D58" s="4">
        <f t="shared" si="12"/>
        <v>55</v>
      </c>
      <c r="E58" s="4">
        <f t="shared" si="13"/>
        <v>3</v>
      </c>
      <c r="F58" s="4">
        <v>1</v>
      </c>
      <c r="G58" s="4">
        <v>12</v>
      </c>
      <c r="H58" s="4">
        <f t="shared" si="14"/>
        <v>12</v>
      </c>
      <c r="I58" s="4">
        <v>1</v>
      </c>
      <c r="J58" s="4">
        <v>25</v>
      </c>
      <c r="K58" s="4">
        <f t="shared" si="15"/>
        <v>25</v>
      </c>
      <c r="L58" s="4">
        <v>1</v>
      </c>
      <c r="M58" s="4">
        <v>18</v>
      </c>
      <c r="N58" s="4">
        <f t="shared" si="16"/>
        <v>18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>
        <v>7</v>
      </c>
      <c r="AT58" s="4">
        <v>7</v>
      </c>
      <c r="AU58" s="4"/>
      <c r="AV58" s="4"/>
      <c r="AW58" s="4"/>
      <c r="AX58" s="4"/>
      <c r="AY58" s="4"/>
      <c r="AZ58" s="4" t="s">
        <v>127</v>
      </c>
      <c r="BA58" s="4"/>
      <c r="BB58" s="4">
        <v>3</v>
      </c>
      <c r="BC58" s="8">
        <f t="shared" si="2"/>
        <v>42.857142857142854</v>
      </c>
    </row>
    <row r="59" spans="1:55" ht="20.25" customHeight="1">
      <c r="A59" s="4">
        <v>54</v>
      </c>
      <c r="B59" s="10" t="s">
        <v>98</v>
      </c>
      <c r="C59" s="4" t="s">
        <v>32</v>
      </c>
      <c r="D59" s="4">
        <f t="shared" si="12"/>
        <v>104</v>
      </c>
      <c r="E59" s="4">
        <f t="shared" si="13"/>
        <v>3</v>
      </c>
      <c r="F59" s="4">
        <v>1</v>
      </c>
      <c r="G59" s="4">
        <v>25</v>
      </c>
      <c r="H59" s="4">
        <f t="shared" si="14"/>
        <v>25</v>
      </c>
      <c r="I59" s="4">
        <v>1</v>
      </c>
      <c r="J59" s="4">
        <v>41</v>
      </c>
      <c r="K59" s="4">
        <f t="shared" si="15"/>
        <v>41</v>
      </c>
      <c r="L59" s="4">
        <v>1</v>
      </c>
      <c r="M59" s="4">
        <v>38</v>
      </c>
      <c r="N59" s="4">
        <f t="shared" si="16"/>
        <v>38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>
        <v>11</v>
      </c>
      <c r="AT59" s="4">
        <v>10</v>
      </c>
      <c r="AU59" s="4">
        <v>1</v>
      </c>
      <c r="AV59" s="4"/>
      <c r="AW59" s="4"/>
      <c r="AX59" s="4"/>
      <c r="AY59" s="4"/>
      <c r="AZ59" s="4" t="s">
        <v>127</v>
      </c>
      <c r="BA59" s="4"/>
      <c r="BB59" s="4">
        <v>4</v>
      </c>
      <c r="BC59" s="8">
        <f t="shared" si="2"/>
        <v>36.36363636363637</v>
      </c>
    </row>
    <row r="60" spans="1:55" ht="20.25" customHeight="1">
      <c r="A60" s="4">
        <v>55</v>
      </c>
      <c r="B60" s="4" t="s">
        <v>99</v>
      </c>
      <c r="C60" s="4" t="s">
        <v>29</v>
      </c>
      <c r="D60" s="4">
        <f t="shared" si="12"/>
        <v>139</v>
      </c>
      <c r="E60" s="4">
        <f t="shared" si="13"/>
        <v>4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>
        <v>2</v>
      </c>
      <c r="Y60" s="4">
        <v>58</v>
      </c>
      <c r="Z60" s="4">
        <f>Y60/X60</f>
        <v>29</v>
      </c>
      <c r="AA60" s="4">
        <v>1</v>
      </c>
      <c r="AB60" s="4">
        <v>48</v>
      </c>
      <c r="AC60" s="4">
        <f>AB60/AA60</f>
        <v>48</v>
      </c>
      <c r="AD60" s="4">
        <v>1</v>
      </c>
      <c r="AE60" s="4">
        <v>33</v>
      </c>
      <c r="AF60" s="4">
        <f>AE60/AD60</f>
        <v>33</v>
      </c>
      <c r="AG60" s="4"/>
      <c r="AH60" s="4"/>
      <c r="AI60" s="4"/>
      <c r="AJ60" s="4"/>
      <c r="AK60" s="4"/>
      <c r="AL60" s="4"/>
      <c r="AM60" s="4"/>
      <c r="AN60" s="4"/>
      <c r="AO60" s="4"/>
      <c r="AP60" s="4">
        <v>35</v>
      </c>
      <c r="AQ60" s="4"/>
      <c r="AR60" s="4">
        <v>34</v>
      </c>
      <c r="AS60" s="4">
        <f>AT60+AU60+AV60+AW60</f>
        <v>34</v>
      </c>
      <c r="AT60" s="4">
        <v>34</v>
      </c>
      <c r="AU60" s="4"/>
      <c r="AV60" s="4"/>
      <c r="AW60" s="4"/>
      <c r="AX60" s="4"/>
      <c r="AY60" s="4"/>
      <c r="AZ60" s="4" t="s">
        <v>127</v>
      </c>
      <c r="BA60" s="4"/>
      <c r="BB60" s="4">
        <v>13</v>
      </c>
      <c r="BC60" s="8">
        <f t="shared" si="2"/>
        <v>38.23529411764706</v>
      </c>
    </row>
    <row r="61" spans="1:55" ht="20.25" customHeight="1">
      <c r="A61" s="4">
        <v>56</v>
      </c>
      <c r="B61" s="4" t="s">
        <v>100</v>
      </c>
      <c r="C61" s="4" t="s">
        <v>29</v>
      </c>
      <c r="D61" s="4">
        <f t="shared" si="12"/>
        <v>235</v>
      </c>
      <c r="E61" s="4">
        <f t="shared" si="13"/>
        <v>6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>
        <v>2</v>
      </c>
      <c r="Y61" s="4">
        <v>81</v>
      </c>
      <c r="Z61" s="4">
        <f>Y61/X61</f>
        <v>40.5</v>
      </c>
      <c r="AA61" s="4">
        <v>2</v>
      </c>
      <c r="AB61" s="4">
        <v>67</v>
      </c>
      <c r="AC61" s="4">
        <f>AB61/AA61</f>
        <v>33.5</v>
      </c>
      <c r="AD61" s="4">
        <v>2</v>
      </c>
      <c r="AE61" s="4">
        <v>87</v>
      </c>
      <c r="AF61" s="4">
        <f>AE61/AD61</f>
        <v>43.5</v>
      </c>
      <c r="AG61" s="4"/>
      <c r="AH61" s="4"/>
      <c r="AI61" s="4"/>
      <c r="AJ61" s="4"/>
      <c r="AK61" s="4"/>
      <c r="AL61" s="4"/>
      <c r="AM61" s="4"/>
      <c r="AN61" s="4"/>
      <c r="AO61" s="4"/>
      <c r="AP61" s="4">
        <v>33</v>
      </c>
      <c r="AQ61" s="4"/>
      <c r="AR61" s="4">
        <v>32</v>
      </c>
      <c r="AS61" s="4">
        <f>AT61+AU61+AV61+AW61</f>
        <v>32</v>
      </c>
      <c r="AT61" s="4">
        <v>32</v>
      </c>
      <c r="AU61" s="4"/>
      <c r="AV61" s="4"/>
      <c r="AW61" s="4"/>
      <c r="AX61" s="4"/>
      <c r="AY61" s="4"/>
      <c r="AZ61" s="4" t="s">
        <v>127</v>
      </c>
      <c r="BA61" s="4"/>
      <c r="BB61" s="4">
        <v>16</v>
      </c>
      <c r="BC61" s="8">
        <f t="shared" si="2"/>
        <v>50</v>
      </c>
    </row>
    <row r="62" spans="1:55" ht="20.25" customHeight="1">
      <c r="A62" s="4">
        <v>57</v>
      </c>
      <c r="B62" s="4" t="s">
        <v>101</v>
      </c>
      <c r="C62" s="4" t="s">
        <v>32</v>
      </c>
      <c r="D62" s="4">
        <f t="shared" si="12"/>
        <v>265</v>
      </c>
      <c r="E62" s="4">
        <f t="shared" si="13"/>
        <v>9</v>
      </c>
      <c r="F62" s="4">
        <v>1</v>
      </c>
      <c r="G62" s="4">
        <v>34</v>
      </c>
      <c r="H62" s="4">
        <f t="shared" si="14"/>
        <v>34</v>
      </c>
      <c r="I62" s="4">
        <v>2</v>
      </c>
      <c r="J62" s="4">
        <v>49</v>
      </c>
      <c r="K62" s="4">
        <f t="shared" si="15"/>
        <v>24.5</v>
      </c>
      <c r="L62" s="4">
        <v>2</v>
      </c>
      <c r="M62" s="4">
        <v>55</v>
      </c>
      <c r="N62" s="4">
        <f t="shared" si="16"/>
        <v>27.5</v>
      </c>
      <c r="O62" s="4">
        <v>2</v>
      </c>
      <c r="P62" s="4">
        <v>53</v>
      </c>
      <c r="Q62" s="4">
        <f t="shared" si="17"/>
        <v>26.5</v>
      </c>
      <c r="R62" s="4">
        <v>1</v>
      </c>
      <c r="S62" s="4">
        <v>45</v>
      </c>
      <c r="T62" s="4">
        <f t="shared" si="18"/>
        <v>45</v>
      </c>
      <c r="U62" s="4">
        <v>1</v>
      </c>
      <c r="V62" s="4">
        <v>29</v>
      </c>
      <c r="W62" s="4">
        <f t="shared" si="19"/>
        <v>29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>
        <v>38</v>
      </c>
      <c r="AQ62" s="4">
        <v>12</v>
      </c>
      <c r="AR62" s="4">
        <v>47</v>
      </c>
      <c r="AS62" s="4">
        <f aca="true" t="shared" si="20" ref="AS62:AS72">AT62+AU62+AV62+AW62</f>
        <v>35</v>
      </c>
      <c r="AT62" s="4">
        <v>35</v>
      </c>
      <c r="AU62" s="4"/>
      <c r="AV62" s="4"/>
      <c r="AW62" s="4"/>
      <c r="AX62" s="4"/>
      <c r="AY62" s="4"/>
      <c r="AZ62" s="4" t="s">
        <v>127</v>
      </c>
      <c r="BA62" s="4" t="s">
        <v>35</v>
      </c>
      <c r="BB62" s="4">
        <v>17</v>
      </c>
      <c r="BC62" s="8">
        <f t="shared" si="2"/>
        <v>48.57142857142857</v>
      </c>
    </row>
    <row r="63" spans="1:55" ht="20.25" customHeight="1">
      <c r="A63" s="4">
        <v>58</v>
      </c>
      <c r="B63" s="10" t="s">
        <v>102</v>
      </c>
      <c r="C63" s="4" t="s">
        <v>32</v>
      </c>
      <c r="D63" s="4">
        <f t="shared" si="12"/>
        <v>87</v>
      </c>
      <c r="E63" s="4">
        <f t="shared" si="13"/>
        <v>6</v>
      </c>
      <c r="F63" s="4">
        <v>1</v>
      </c>
      <c r="G63" s="4">
        <v>9</v>
      </c>
      <c r="H63" s="4">
        <f t="shared" si="14"/>
        <v>9</v>
      </c>
      <c r="I63" s="4">
        <v>1</v>
      </c>
      <c r="J63" s="4">
        <v>6</v>
      </c>
      <c r="K63" s="4">
        <f t="shared" si="15"/>
        <v>6</v>
      </c>
      <c r="L63" s="4">
        <v>1</v>
      </c>
      <c r="M63" s="4">
        <v>13</v>
      </c>
      <c r="N63" s="4">
        <f t="shared" si="16"/>
        <v>13</v>
      </c>
      <c r="O63" s="4">
        <v>1</v>
      </c>
      <c r="P63" s="4">
        <v>23</v>
      </c>
      <c r="Q63" s="4">
        <f t="shared" si="17"/>
        <v>23</v>
      </c>
      <c r="R63" s="4">
        <v>1</v>
      </c>
      <c r="S63" s="4">
        <v>24</v>
      </c>
      <c r="T63" s="4">
        <f t="shared" si="18"/>
        <v>24</v>
      </c>
      <c r="U63" s="4">
        <v>1</v>
      </c>
      <c r="V63" s="4">
        <v>12</v>
      </c>
      <c r="W63" s="4">
        <f t="shared" si="19"/>
        <v>12</v>
      </c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>
        <f t="shared" si="20"/>
        <v>12</v>
      </c>
      <c r="AT63" s="4">
        <v>12</v>
      </c>
      <c r="AU63" s="4"/>
      <c r="AV63" s="4"/>
      <c r="AW63" s="4"/>
      <c r="AX63" s="4"/>
      <c r="AY63" s="4"/>
      <c r="AZ63" s="4" t="s">
        <v>127</v>
      </c>
      <c r="BA63" s="4"/>
      <c r="BB63" s="4">
        <v>3</v>
      </c>
      <c r="BC63" s="8">
        <f t="shared" si="2"/>
        <v>25</v>
      </c>
    </row>
    <row r="64" spans="1:55" ht="20.25" customHeight="1">
      <c r="A64" s="4">
        <v>59</v>
      </c>
      <c r="B64" s="4" t="s">
        <v>103</v>
      </c>
      <c r="C64" s="4" t="s">
        <v>32</v>
      </c>
      <c r="D64" s="4">
        <f t="shared" si="12"/>
        <v>346</v>
      </c>
      <c r="E64" s="4">
        <f t="shared" si="13"/>
        <v>12</v>
      </c>
      <c r="F64" s="4">
        <v>2</v>
      </c>
      <c r="G64" s="4">
        <v>49</v>
      </c>
      <c r="H64" s="4">
        <f t="shared" si="14"/>
        <v>24.5</v>
      </c>
      <c r="I64" s="4">
        <v>2</v>
      </c>
      <c r="J64" s="4">
        <v>52</v>
      </c>
      <c r="K64" s="4">
        <f t="shared" si="15"/>
        <v>26</v>
      </c>
      <c r="L64" s="4">
        <v>2</v>
      </c>
      <c r="M64" s="4">
        <v>61</v>
      </c>
      <c r="N64" s="4">
        <f t="shared" si="16"/>
        <v>30.5</v>
      </c>
      <c r="O64" s="4">
        <v>2</v>
      </c>
      <c r="P64" s="4">
        <v>63</v>
      </c>
      <c r="Q64" s="4">
        <f t="shared" si="17"/>
        <v>31.5</v>
      </c>
      <c r="R64" s="4">
        <v>2</v>
      </c>
      <c r="S64" s="4">
        <v>57</v>
      </c>
      <c r="T64" s="4">
        <f t="shared" si="18"/>
        <v>28.5</v>
      </c>
      <c r="U64" s="4">
        <v>2</v>
      </c>
      <c r="V64" s="4">
        <v>64</v>
      </c>
      <c r="W64" s="4">
        <f t="shared" si="19"/>
        <v>32</v>
      </c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>
        <v>39</v>
      </c>
      <c r="AQ64" s="4"/>
      <c r="AR64" s="4">
        <v>39</v>
      </c>
      <c r="AS64" s="4">
        <f t="shared" si="20"/>
        <v>27</v>
      </c>
      <c r="AT64" s="4">
        <v>27</v>
      </c>
      <c r="AU64" s="4"/>
      <c r="AV64" s="4"/>
      <c r="AW64" s="4"/>
      <c r="AX64" s="4"/>
      <c r="AY64" s="4"/>
      <c r="AZ64" s="4" t="s">
        <v>127</v>
      </c>
      <c r="BA64" s="4" t="s">
        <v>128</v>
      </c>
      <c r="BB64" s="4">
        <v>15</v>
      </c>
      <c r="BC64" s="8">
        <f t="shared" si="2"/>
        <v>55.55555555555556</v>
      </c>
    </row>
    <row r="65" spans="1:55" ht="20.25" customHeight="1">
      <c r="A65" s="4">
        <v>60</v>
      </c>
      <c r="B65" s="10" t="s">
        <v>104</v>
      </c>
      <c r="C65" s="4" t="s">
        <v>32</v>
      </c>
      <c r="D65" s="4">
        <f t="shared" si="12"/>
        <v>46</v>
      </c>
      <c r="E65" s="4">
        <f t="shared" si="13"/>
        <v>6</v>
      </c>
      <c r="F65" s="4">
        <v>1</v>
      </c>
      <c r="G65" s="4">
        <v>7</v>
      </c>
      <c r="H65" s="4">
        <f t="shared" si="14"/>
        <v>7</v>
      </c>
      <c r="I65" s="4">
        <v>1</v>
      </c>
      <c r="J65" s="4">
        <v>7</v>
      </c>
      <c r="K65" s="4">
        <f t="shared" si="15"/>
        <v>7</v>
      </c>
      <c r="L65" s="4">
        <v>1</v>
      </c>
      <c r="M65" s="4">
        <v>5</v>
      </c>
      <c r="N65" s="4">
        <f t="shared" si="16"/>
        <v>5</v>
      </c>
      <c r="O65" s="4">
        <v>1</v>
      </c>
      <c r="P65" s="4">
        <v>7</v>
      </c>
      <c r="Q65" s="4">
        <f t="shared" si="17"/>
        <v>7</v>
      </c>
      <c r="R65" s="4">
        <v>1</v>
      </c>
      <c r="S65" s="4">
        <v>8</v>
      </c>
      <c r="T65" s="4">
        <f t="shared" si="18"/>
        <v>8</v>
      </c>
      <c r="U65" s="4">
        <v>1</v>
      </c>
      <c r="V65" s="4">
        <v>12</v>
      </c>
      <c r="W65" s="4">
        <f t="shared" si="19"/>
        <v>12</v>
      </c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>
        <f t="shared" si="20"/>
        <v>12</v>
      </c>
      <c r="AT65" s="4">
        <v>12</v>
      </c>
      <c r="AU65" s="4"/>
      <c r="AV65" s="4"/>
      <c r="AW65" s="4"/>
      <c r="AX65" s="4"/>
      <c r="AY65" s="4"/>
      <c r="AZ65" s="4" t="s">
        <v>127</v>
      </c>
      <c r="BA65" s="4"/>
      <c r="BB65" s="4">
        <v>6</v>
      </c>
      <c r="BC65" s="8">
        <f t="shared" si="2"/>
        <v>50</v>
      </c>
    </row>
    <row r="66" spans="1:55" ht="20.25" customHeight="1">
      <c r="A66" s="4">
        <v>61</v>
      </c>
      <c r="B66" s="4" t="s">
        <v>105</v>
      </c>
      <c r="C66" s="4" t="s">
        <v>32</v>
      </c>
      <c r="D66" s="4">
        <f t="shared" si="12"/>
        <v>175</v>
      </c>
      <c r="E66" s="4">
        <f t="shared" si="13"/>
        <v>6</v>
      </c>
      <c r="F66" s="4">
        <v>1</v>
      </c>
      <c r="G66" s="4">
        <v>22</v>
      </c>
      <c r="H66" s="4">
        <f t="shared" si="14"/>
        <v>22</v>
      </c>
      <c r="I66" s="4">
        <v>1</v>
      </c>
      <c r="J66" s="4">
        <v>24</v>
      </c>
      <c r="K66" s="4">
        <f t="shared" si="15"/>
        <v>24</v>
      </c>
      <c r="L66" s="4">
        <v>1</v>
      </c>
      <c r="M66" s="4">
        <v>33</v>
      </c>
      <c r="N66" s="4">
        <f t="shared" si="16"/>
        <v>33</v>
      </c>
      <c r="O66" s="4">
        <v>1</v>
      </c>
      <c r="P66" s="4">
        <v>42</v>
      </c>
      <c r="Q66" s="4">
        <f t="shared" si="17"/>
        <v>42</v>
      </c>
      <c r="R66" s="4">
        <v>1</v>
      </c>
      <c r="S66" s="4">
        <v>31</v>
      </c>
      <c r="T66" s="4">
        <f t="shared" si="18"/>
        <v>31</v>
      </c>
      <c r="U66" s="4">
        <v>1</v>
      </c>
      <c r="V66" s="4">
        <v>23</v>
      </c>
      <c r="W66" s="4">
        <f t="shared" si="19"/>
        <v>23</v>
      </c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>
        <v>18</v>
      </c>
      <c r="AQ66" s="4">
        <v>1</v>
      </c>
      <c r="AR66" s="4">
        <v>18</v>
      </c>
      <c r="AS66" s="4">
        <f t="shared" si="20"/>
        <v>18</v>
      </c>
      <c r="AT66" s="4">
        <v>18</v>
      </c>
      <c r="AU66" s="4"/>
      <c r="AV66" s="4"/>
      <c r="AW66" s="4"/>
      <c r="AX66" s="4"/>
      <c r="AY66" s="4"/>
      <c r="AZ66" s="4" t="s">
        <v>127</v>
      </c>
      <c r="BA66" s="4"/>
      <c r="BB66" s="4">
        <v>11</v>
      </c>
      <c r="BC66" s="8">
        <f t="shared" si="2"/>
        <v>61.111111111111114</v>
      </c>
    </row>
    <row r="67" spans="1:55" ht="20.25" customHeight="1">
      <c r="A67" s="4">
        <v>62</v>
      </c>
      <c r="B67" s="4" t="s">
        <v>106</v>
      </c>
      <c r="C67" s="4" t="s">
        <v>32</v>
      </c>
      <c r="D67" s="4">
        <f t="shared" si="12"/>
        <v>163</v>
      </c>
      <c r="E67" s="4">
        <f t="shared" si="13"/>
        <v>6</v>
      </c>
      <c r="F67" s="4">
        <v>1</v>
      </c>
      <c r="G67" s="4">
        <v>24</v>
      </c>
      <c r="H67" s="4">
        <f t="shared" si="14"/>
        <v>24</v>
      </c>
      <c r="I67" s="4">
        <v>1</v>
      </c>
      <c r="J67" s="4">
        <v>37</v>
      </c>
      <c r="K67" s="4">
        <f t="shared" si="15"/>
        <v>37</v>
      </c>
      <c r="L67" s="4">
        <v>1</v>
      </c>
      <c r="M67" s="4">
        <v>31</v>
      </c>
      <c r="N67" s="4">
        <f t="shared" si="16"/>
        <v>31</v>
      </c>
      <c r="O67" s="4">
        <v>1</v>
      </c>
      <c r="P67" s="4">
        <v>18</v>
      </c>
      <c r="Q67" s="4">
        <f t="shared" si="17"/>
        <v>18</v>
      </c>
      <c r="R67" s="4">
        <v>1</v>
      </c>
      <c r="S67" s="4">
        <v>32</v>
      </c>
      <c r="T67" s="4">
        <f t="shared" si="18"/>
        <v>32</v>
      </c>
      <c r="U67" s="4">
        <v>1</v>
      </c>
      <c r="V67" s="4">
        <v>21</v>
      </c>
      <c r="W67" s="4">
        <f t="shared" si="19"/>
        <v>21</v>
      </c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>
        <v>16</v>
      </c>
      <c r="AQ67" s="4"/>
      <c r="AR67" s="4">
        <v>15</v>
      </c>
      <c r="AS67" s="4">
        <f t="shared" si="20"/>
        <v>15</v>
      </c>
      <c r="AT67" s="4">
        <v>15</v>
      </c>
      <c r="AU67" s="4"/>
      <c r="AV67" s="4"/>
      <c r="AW67" s="4"/>
      <c r="AX67" s="4"/>
      <c r="AY67" s="4"/>
      <c r="AZ67" s="4" t="s">
        <v>127</v>
      </c>
      <c r="BA67" s="4"/>
      <c r="BB67" s="4">
        <v>5</v>
      </c>
      <c r="BC67" s="8">
        <f t="shared" si="2"/>
        <v>33.33333333333333</v>
      </c>
    </row>
    <row r="68" spans="1:55" ht="20.25" customHeight="1">
      <c r="A68" s="4">
        <v>63</v>
      </c>
      <c r="B68" s="4" t="s">
        <v>107</v>
      </c>
      <c r="C68" s="4" t="s">
        <v>32</v>
      </c>
      <c r="D68" s="4">
        <f t="shared" si="12"/>
        <v>156</v>
      </c>
      <c r="E68" s="4">
        <f t="shared" si="13"/>
        <v>6</v>
      </c>
      <c r="F68" s="4">
        <v>1</v>
      </c>
      <c r="G68" s="4">
        <v>28</v>
      </c>
      <c r="H68" s="4">
        <f t="shared" si="14"/>
        <v>28</v>
      </c>
      <c r="I68" s="4">
        <v>1</v>
      </c>
      <c r="J68" s="4">
        <v>21</v>
      </c>
      <c r="K68" s="4">
        <f t="shared" si="15"/>
        <v>21</v>
      </c>
      <c r="L68" s="4">
        <v>1</v>
      </c>
      <c r="M68" s="4">
        <v>29</v>
      </c>
      <c r="N68" s="4">
        <f t="shared" si="16"/>
        <v>29</v>
      </c>
      <c r="O68" s="4">
        <v>1</v>
      </c>
      <c r="P68" s="4">
        <v>26</v>
      </c>
      <c r="Q68" s="4">
        <f t="shared" si="17"/>
        <v>26</v>
      </c>
      <c r="R68" s="4">
        <v>1</v>
      </c>
      <c r="S68" s="4">
        <v>37</v>
      </c>
      <c r="T68" s="4">
        <f t="shared" si="18"/>
        <v>37</v>
      </c>
      <c r="U68" s="4">
        <v>1</v>
      </c>
      <c r="V68" s="4">
        <v>15</v>
      </c>
      <c r="W68" s="4">
        <f t="shared" si="19"/>
        <v>15</v>
      </c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>
        <v>15</v>
      </c>
      <c r="AQ68" s="4"/>
      <c r="AR68" s="4">
        <v>15</v>
      </c>
      <c r="AS68" s="4">
        <f t="shared" si="20"/>
        <v>15</v>
      </c>
      <c r="AT68" s="4">
        <v>15</v>
      </c>
      <c r="AU68" s="4"/>
      <c r="AV68" s="4"/>
      <c r="AW68" s="4"/>
      <c r="AX68" s="4"/>
      <c r="AY68" s="4"/>
      <c r="AZ68" s="4" t="s">
        <v>127</v>
      </c>
      <c r="BA68" s="4"/>
      <c r="BB68" s="4">
        <v>7</v>
      </c>
      <c r="BC68" s="8">
        <f t="shared" si="2"/>
        <v>46.666666666666664</v>
      </c>
    </row>
    <row r="69" spans="1:55" ht="20.25" customHeight="1">
      <c r="A69" s="4">
        <v>64</v>
      </c>
      <c r="B69" s="4" t="s">
        <v>108</v>
      </c>
      <c r="C69" s="4" t="s">
        <v>32</v>
      </c>
      <c r="D69" s="4">
        <f t="shared" si="12"/>
        <v>136</v>
      </c>
      <c r="E69" s="4">
        <f t="shared" si="13"/>
        <v>6</v>
      </c>
      <c r="F69" s="4">
        <v>1</v>
      </c>
      <c r="G69" s="4">
        <v>30</v>
      </c>
      <c r="H69" s="4">
        <f t="shared" si="14"/>
        <v>30</v>
      </c>
      <c r="I69" s="4">
        <v>1</v>
      </c>
      <c r="J69" s="4">
        <v>17</v>
      </c>
      <c r="K69" s="4">
        <f t="shared" si="15"/>
        <v>17</v>
      </c>
      <c r="L69" s="4">
        <v>1</v>
      </c>
      <c r="M69" s="4">
        <v>24</v>
      </c>
      <c r="N69" s="4">
        <f t="shared" si="16"/>
        <v>24</v>
      </c>
      <c r="O69" s="4">
        <v>1</v>
      </c>
      <c r="P69" s="4">
        <v>26</v>
      </c>
      <c r="Q69" s="4">
        <f t="shared" si="17"/>
        <v>26</v>
      </c>
      <c r="R69" s="4">
        <v>1</v>
      </c>
      <c r="S69" s="4">
        <v>20</v>
      </c>
      <c r="T69" s="4">
        <f t="shared" si="18"/>
        <v>20</v>
      </c>
      <c r="U69" s="4">
        <v>1</v>
      </c>
      <c r="V69" s="4">
        <v>19</v>
      </c>
      <c r="W69" s="4">
        <f t="shared" si="19"/>
        <v>19</v>
      </c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>
        <v>25</v>
      </c>
      <c r="AQ69" s="4">
        <v>1</v>
      </c>
      <c r="AR69" s="4">
        <v>26</v>
      </c>
      <c r="AS69" s="4">
        <f t="shared" si="20"/>
        <v>15</v>
      </c>
      <c r="AT69" s="4">
        <v>15</v>
      </c>
      <c r="AU69" s="4"/>
      <c r="AV69" s="4"/>
      <c r="AW69" s="4"/>
      <c r="AX69" s="4"/>
      <c r="AY69" s="4"/>
      <c r="AZ69" s="4" t="s">
        <v>127</v>
      </c>
      <c r="BA69" s="4" t="s">
        <v>128</v>
      </c>
      <c r="BB69" s="4">
        <v>2</v>
      </c>
      <c r="BC69" s="8">
        <f t="shared" si="2"/>
        <v>13.333333333333334</v>
      </c>
    </row>
    <row r="70" spans="1:55" ht="20.25" customHeight="1">
      <c r="A70" s="4">
        <v>9</v>
      </c>
      <c r="B70" s="10" t="s">
        <v>109</v>
      </c>
      <c r="C70" s="4" t="s">
        <v>32</v>
      </c>
      <c r="D70" s="4">
        <f t="shared" si="12"/>
        <v>33</v>
      </c>
      <c r="E70" s="4">
        <f t="shared" si="13"/>
        <v>4</v>
      </c>
      <c r="F70" s="4">
        <v>1</v>
      </c>
      <c r="G70" s="4">
        <v>8</v>
      </c>
      <c r="H70" s="4">
        <f t="shared" si="14"/>
        <v>8</v>
      </c>
      <c r="I70" s="4">
        <v>1</v>
      </c>
      <c r="J70" s="4">
        <v>9</v>
      </c>
      <c r="K70" s="4">
        <f t="shared" si="15"/>
        <v>9</v>
      </c>
      <c r="L70" s="4">
        <v>1</v>
      </c>
      <c r="M70" s="4">
        <v>5</v>
      </c>
      <c r="N70" s="4">
        <f t="shared" si="16"/>
        <v>5</v>
      </c>
      <c r="O70" s="4">
        <v>1</v>
      </c>
      <c r="P70" s="4">
        <v>11</v>
      </c>
      <c r="Q70" s="4">
        <f t="shared" si="17"/>
        <v>11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>
        <f t="shared" si="20"/>
        <v>11</v>
      </c>
      <c r="AT70" s="4">
        <v>11</v>
      </c>
      <c r="AU70" s="4"/>
      <c r="AV70" s="4"/>
      <c r="AW70" s="4"/>
      <c r="AX70" s="4"/>
      <c r="AY70" s="4"/>
      <c r="AZ70" s="4" t="s">
        <v>127</v>
      </c>
      <c r="BA70" s="4"/>
      <c r="BB70" s="4">
        <v>4</v>
      </c>
      <c r="BC70" s="8">
        <f aca="true" t="shared" si="21" ref="BC70:BC92">BB70/AS70*100</f>
        <v>36.36363636363637</v>
      </c>
    </row>
    <row r="71" spans="1:55" ht="20.25" customHeight="1">
      <c r="A71" s="4">
        <v>66</v>
      </c>
      <c r="B71" s="4" t="s">
        <v>110</v>
      </c>
      <c r="C71" s="4" t="s">
        <v>32</v>
      </c>
      <c r="D71" s="4">
        <f t="shared" si="12"/>
        <v>39</v>
      </c>
      <c r="E71" s="4">
        <f t="shared" si="13"/>
        <v>6</v>
      </c>
      <c r="F71" s="4">
        <v>1</v>
      </c>
      <c r="G71" s="4">
        <v>3</v>
      </c>
      <c r="H71" s="4">
        <f t="shared" si="14"/>
        <v>3</v>
      </c>
      <c r="I71" s="4">
        <v>1</v>
      </c>
      <c r="J71" s="4">
        <v>8</v>
      </c>
      <c r="K71" s="4">
        <f t="shared" si="15"/>
        <v>8</v>
      </c>
      <c r="L71" s="4">
        <v>1</v>
      </c>
      <c r="M71" s="4">
        <v>3</v>
      </c>
      <c r="N71" s="4">
        <f t="shared" si="16"/>
        <v>3</v>
      </c>
      <c r="O71" s="4">
        <v>1</v>
      </c>
      <c r="P71" s="4">
        <v>12</v>
      </c>
      <c r="Q71" s="4">
        <f t="shared" si="17"/>
        <v>12</v>
      </c>
      <c r="R71" s="4">
        <v>1</v>
      </c>
      <c r="S71" s="4">
        <v>6</v>
      </c>
      <c r="T71" s="4">
        <f t="shared" si="18"/>
        <v>6</v>
      </c>
      <c r="U71" s="4">
        <v>1</v>
      </c>
      <c r="V71" s="4">
        <v>7</v>
      </c>
      <c r="W71" s="4">
        <f t="shared" si="19"/>
        <v>7</v>
      </c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>
        <v>10</v>
      </c>
      <c r="AQ71" s="4">
        <v>1</v>
      </c>
      <c r="AR71" s="4">
        <v>11</v>
      </c>
      <c r="AS71" s="4">
        <f t="shared" si="20"/>
        <v>11</v>
      </c>
      <c r="AT71" s="4">
        <v>11</v>
      </c>
      <c r="AU71" s="4"/>
      <c r="AV71" s="4"/>
      <c r="AW71" s="4"/>
      <c r="AX71" s="4"/>
      <c r="AY71" s="4"/>
      <c r="AZ71" s="4" t="s">
        <v>127</v>
      </c>
      <c r="BA71" s="4"/>
      <c r="BB71" s="4">
        <v>4</v>
      </c>
      <c r="BC71" s="8">
        <f t="shared" si="21"/>
        <v>36.36363636363637</v>
      </c>
    </row>
    <row r="72" spans="1:55" ht="20.25" customHeight="1">
      <c r="A72" s="4">
        <v>67</v>
      </c>
      <c r="B72" s="4" t="s">
        <v>111</v>
      </c>
      <c r="C72" s="4" t="s">
        <v>32</v>
      </c>
      <c r="D72" s="4">
        <f t="shared" si="12"/>
        <v>49</v>
      </c>
      <c r="E72" s="4">
        <f t="shared" si="13"/>
        <v>5</v>
      </c>
      <c r="F72" s="4">
        <v>1</v>
      </c>
      <c r="G72" s="4">
        <v>5</v>
      </c>
      <c r="H72" s="4">
        <f t="shared" si="14"/>
        <v>5</v>
      </c>
      <c r="I72" s="4">
        <v>1</v>
      </c>
      <c r="J72" s="4">
        <v>13</v>
      </c>
      <c r="K72" s="4">
        <f t="shared" si="15"/>
        <v>13</v>
      </c>
      <c r="L72" s="4">
        <v>1</v>
      </c>
      <c r="M72" s="4">
        <v>13</v>
      </c>
      <c r="N72" s="4">
        <f t="shared" si="16"/>
        <v>13</v>
      </c>
      <c r="O72" s="4">
        <v>1</v>
      </c>
      <c r="P72" s="4">
        <v>10</v>
      </c>
      <c r="Q72" s="4">
        <f t="shared" si="17"/>
        <v>10</v>
      </c>
      <c r="R72" s="4"/>
      <c r="S72" s="4"/>
      <c r="T72" s="4"/>
      <c r="U72" s="4">
        <v>1</v>
      </c>
      <c r="V72" s="4">
        <v>8</v>
      </c>
      <c r="W72" s="4">
        <f t="shared" si="19"/>
        <v>8</v>
      </c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>
        <v>12</v>
      </c>
      <c r="AQ72" s="4">
        <v>1</v>
      </c>
      <c r="AR72" s="4">
        <v>11</v>
      </c>
      <c r="AS72" s="4">
        <f t="shared" si="20"/>
        <v>11</v>
      </c>
      <c r="AT72" s="4">
        <v>11</v>
      </c>
      <c r="AU72" s="4"/>
      <c r="AV72" s="4"/>
      <c r="AW72" s="4"/>
      <c r="AX72" s="4"/>
      <c r="AY72" s="4"/>
      <c r="AZ72" s="4" t="s">
        <v>127</v>
      </c>
      <c r="BA72" s="4"/>
      <c r="BB72" s="4">
        <v>8</v>
      </c>
      <c r="BC72" s="8">
        <f t="shared" si="21"/>
        <v>72.72727272727273</v>
      </c>
    </row>
    <row r="73" spans="1:55" ht="24.75" customHeight="1">
      <c r="A73" s="4">
        <v>68</v>
      </c>
      <c r="B73" s="4" t="s">
        <v>112</v>
      </c>
      <c r="C73" s="4" t="s">
        <v>29</v>
      </c>
      <c r="D73" s="4">
        <f t="shared" si="12"/>
        <v>469</v>
      </c>
      <c r="E73" s="4">
        <f t="shared" si="13"/>
        <v>10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>
        <v>3</v>
      </c>
      <c r="Y73" s="4">
        <v>147</v>
      </c>
      <c r="Z73" s="4">
        <f>Y73/X73</f>
        <v>49</v>
      </c>
      <c r="AA73" s="4">
        <v>3</v>
      </c>
      <c r="AB73" s="4">
        <v>133</v>
      </c>
      <c r="AC73" s="4">
        <f>AB73/AA73</f>
        <v>44.333333333333336</v>
      </c>
      <c r="AD73" s="4">
        <v>4</v>
      </c>
      <c r="AE73" s="4">
        <v>189</v>
      </c>
      <c r="AF73" s="4">
        <f>AE73/AD73</f>
        <v>47.25</v>
      </c>
      <c r="AG73" s="4"/>
      <c r="AH73" s="4"/>
      <c r="AI73" s="4"/>
      <c r="AJ73" s="4"/>
      <c r="AK73" s="4"/>
      <c r="AL73" s="4"/>
      <c r="AM73" s="4"/>
      <c r="AN73" s="4"/>
      <c r="AO73" s="4"/>
      <c r="AP73" s="4">
        <v>65</v>
      </c>
      <c r="AQ73" s="4"/>
      <c r="AR73" s="4">
        <v>63</v>
      </c>
      <c r="AS73" s="4">
        <v>63</v>
      </c>
      <c r="AT73" s="4">
        <v>63</v>
      </c>
      <c r="AU73" s="4"/>
      <c r="AV73" s="4"/>
      <c r="AW73" s="4"/>
      <c r="AX73" s="4"/>
      <c r="AY73" s="4" t="s">
        <v>135</v>
      </c>
      <c r="AZ73" s="4" t="s">
        <v>127</v>
      </c>
      <c r="BA73" s="4" t="s">
        <v>128</v>
      </c>
      <c r="BB73" s="4">
        <v>16</v>
      </c>
      <c r="BC73" s="8">
        <f t="shared" si="21"/>
        <v>25.396825396825395</v>
      </c>
    </row>
    <row r="74" spans="1:55" ht="24.75" customHeight="1">
      <c r="A74" s="4">
        <v>69</v>
      </c>
      <c r="B74" s="4" t="s">
        <v>113</v>
      </c>
      <c r="C74" s="4" t="s">
        <v>32</v>
      </c>
      <c r="D74" s="4">
        <f t="shared" si="12"/>
        <v>1156</v>
      </c>
      <c r="E74" s="4">
        <f t="shared" si="13"/>
        <v>22</v>
      </c>
      <c r="F74" s="4">
        <v>5</v>
      </c>
      <c r="G74" s="4">
        <v>222</v>
      </c>
      <c r="H74" s="4">
        <f t="shared" si="14"/>
        <v>44.4</v>
      </c>
      <c r="I74" s="4">
        <v>4</v>
      </c>
      <c r="J74" s="4">
        <v>219</v>
      </c>
      <c r="K74" s="4">
        <f t="shared" si="15"/>
        <v>54.75</v>
      </c>
      <c r="L74" s="4">
        <v>4</v>
      </c>
      <c r="M74" s="4">
        <v>247</v>
      </c>
      <c r="N74" s="4">
        <f t="shared" si="16"/>
        <v>61.75</v>
      </c>
      <c r="O74" s="4">
        <v>4</v>
      </c>
      <c r="P74" s="4">
        <v>223</v>
      </c>
      <c r="Q74" s="4">
        <f t="shared" si="17"/>
        <v>55.75</v>
      </c>
      <c r="R74" s="4">
        <v>3</v>
      </c>
      <c r="S74" s="4">
        <v>141</v>
      </c>
      <c r="T74" s="4">
        <f t="shared" si="18"/>
        <v>47</v>
      </c>
      <c r="U74" s="4">
        <v>2</v>
      </c>
      <c r="V74" s="4">
        <v>104</v>
      </c>
      <c r="W74" s="4">
        <f t="shared" si="19"/>
        <v>52</v>
      </c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>
        <v>72</v>
      </c>
      <c r="AQ74" s="4">
        <v>12</v>
      </c>
      <c r="AR74" s="4">
        <v>85</v>
      </c>
      <c r="AS74" s="4">
        <v>83</v>
      </c>
      <c r="AT74" s="4">
        <v>82</v>
      </c>
      <c r="AU74" s="4"/>
      <c r="AV74" s="4"/>
      <c r="AW74" s="4">
        <v>1</v>
      </c>
      <c r="AX74" s="4"/>
      <c r="AY74" s="4"/>
      <c r="AZ74" s="4" t="s">
        <v>127</v>
      </c>
      <c r="BA74" s="4"/>
      <c r="BB74" s="4">
        <v>44</v>
      </c>
      <c r="BC74" s="8">
        <f t="shared" si="21"/>
        <v>53.01204819277109</v>
      </c>
    </row>
    <row r="75" spans="1:55" ht="24.75" customHeight="1">
      <c r="A75" s="4">
        <v>70</v>
      </c>
      <c r="B75" s="4" t="s">
        <v>114</v>
      </c>
      <c r="C75" s="4" t="s">
        <v>32</v>
      </c>
      <c r="D75" s="4">
        <f t="shared" si="12"/>
        <v>446</v>
      </c>
      <c r="E75" s="4">
        <f t="shared" si="13"/>
        <v>13</v>
      </c>
      <c r="F75" s="4">
        <v>3</v>
      </c>
      <c r="G75" s="4">
        <v>103</v>
      </c>
      <c r="H75" s="4">
        <f t="shared" si="14"/>
        <v>34.333333333333336</v>
      </c>
      <c r="I75" s="4">
        <v>3</v>
      </c>
      <c r="J75" s="4">
        <v>112</v>
      </c>
      <c r="K75" s="4">
        <f t="shared" si="15"/>
        <v>37.333333333333336</v>
      </c>
      <c r="L75" s="4">
        <v>3</v>
      </c>
      <c r="M75" s="4">
        <v>97</v>
      </c>
      <c r="N75" s="4">
        <f t="shared" si="16"/>
        <v>32.333333333333336</v>
      </c>
      <c r="O75" s="4">
        <v>2</v>
      </c>
      <c r="P75" s="4">
        <v>62</v>
      </c>
      <c r="Q75" s="4">
        <f t="shared" si="17"/>
        <v>31</v>
      </c>
      <c r="R75" s="4">
        <v>1</v>
      </c>
      <c r="S75" s="4">
        <v>44</v>
      </c>
      <c r="T75" s="4">
        <f t="shared" si="18"/>
        <v>44</v>
      </c>
      <c r="U75" s="4">
        <v>1</v>
      </c>
      <c r="V75" s="4">
        <v>28</v>
      </c>
      <c r="W75" s="4">
        <f t="shared" si="19"/>
        <v>28</v>
      </c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>
        <v>38</v>
      </c>
      <c r="AQ75" s="4">
        <v>1</v>
      </c>
      <c r="AR75" s="4">
        <v>36</v>
      </c>
      <c r="AS75" s="4">
        <v>38</v>
      </c>
      <c r="AT75" s="4">
        <v>37</v>
      </c>
      <c r="AU75" s="4"/>
      <c r="AV75" s="4"/>
      <c r="AW75" s="4">
        <v>1</v>
      </c>
      <c r="AX75" s="4"/>
      <c r="AY75" s="4"/>
      <c r="AZ75" s="4" t="s">
        <v>127</v>
      </c>
      <c r="BA75" s="4"/>
      <c r="BB75" s="4">
        <v>5</v>
      </c>
      <c r="BC75" s="8">
        <f t="shared" si="21"/>
        <v>13.157894736842104</v>
      </c>
    </row>
    <row r="76" spans="1:55" ht="24.75" customHeight="1">
      <c r="A76" s="4">
        <v>71</v>
      </c>
      <c r="B76" s="4" t="s">
        <v>115</v>
      </c>
      <c r="C76" s="4" t="s">
        <v>32</v>
      </c>
      <c r="D76" s="4">
        <f t="shared" si="12"/>
        <v>348</v>
      </c>
      <c r="E76" s="4">
        <f t="shared" si="13"/>
        <v>10</v>
      </c>
      <c r="F76" s="4">
        <v>2</v>
      </c>
      <c r="G76" s="4">
        <v>45</v>
      </c>
      <c r="H76" s="4">
        <f>G76/F76</f>
        <v>22.5</v>
      </c>
      <c r="I76" s="4">
        <v>2</v>
      </c>
      <c r="J76" s="4">
        <v>64</v>
      </c>
      <c r="K76" s="4">
        <f>J76/I76</f>
        <v>32</v>
      </c>
      <c r="L76" s="4">
        <v>2</v>
      </c>
      <c r="M76" s="4">
        <v>88</v>
      </c>
      <c r="N76" s="4">
        <f>M76/L76</f>
        <v>44</v>
      </c>
      <c r="O76" s="4">
        <v>2</v>
      </c>
      <c r="P76" s="4">
        <v>68</v>
      </c>
      <c r="Q76" s="4">
        <f>P76/O76</f>
        <v>34</v>
      </c>
      <c r="R76" s="4">
        <v>1</v>
      </c>
      <c r="S76" s="4">
        <v>45</v>
      </c>
      <c r="T76" s="4">
        <f>S76/R76</f>
        <v>45</v>
      </c>
      <c r="U76" s="4">
        <v>1</v>
      </c>
      <c r="V76" s="4">
        <v>38</v>
      </c>
      <c r="W76" s="4">
        <f>V76/U76</f>
        <v>38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>
        <v>21</v>
      </c>
      <c r="AQ76" s="4">
        <v>1</v>
      </c>
      <c r="AR76" s="4">
        <v>22</v>
      </c>
      <c r="AS76" s="4">
        <v>22</v>
      </c>
      <c r="AT76" s="4">
        <v>22</v>
      </c>
      <c r="AU76" s="4"/>
      <c r="AV76" s="4"/>
      <c r="AW76" s="4"/>
      <c r="AX76" s="4"/>
      <c r="AY76" s="4"/>
      <c r="AZ76" s="4" t="s">
        <v>127</v>
      </c>
      <c r="BA76" s="4"/>
      <c r="BB76" s="4">
        <v>4</v>
      </c>
      <c r="BC76" s="8">
        <f t="shared" si="21"/>
        <v>18.181818181818183</v>
      </c>
    </row>
    <row r="77" spans="1:55" ht="24.75" customHeight="1">
      <c r="A77" s="4">
        <v>72</v>
      </c>
      <c r="B77" s="4" t="s">
        <v>116</v>
      </c>
      <c r="C77" s="4" t="s">
        <v>32</v>
      </c>
      <c r="D77" s="4">
        <f t="shared" si="12"/>
        <v>128</v>
      </c>
      <c r="E77" s="4">
        <f t="shared" si="13"/>
        <v>6</v>
      </c>
      <c r="F77" s="4">
        <v>1</v>
      </c>
      <c r="G77" s="4">
        <v>18</v>
      </c>
      <c r="H77" s="4">
        <f t="shared" si="14"/>
        <v>18</v>
      </c>
      <c r="I77" s="4">
        <v>1</v>
      </c>
      <c r="J77" s="4">
        <v>20</v>
      </c>
      <c r="K77" s="4">
        <f t="shared" si="15"/>
        <v>20</v>
      </c>
      <c r="L77" s="4">
        <v>1</v>
      </c>
      <c r="M77" s="4">
        <v>30</v>
      </c>
      <c r="N77" s="4">
        <f t="shared" si="16"/>
        <v>30</v>
      </c>
      <c r="O77" s="4">
        <v>1</v>
      </c>
      <c r="P77" s="4">
        <v>24</v>
      </c>
      <c r="Q77" s="4">
        <f t="shared" si="17"/>
        <v>24</v>
      </c>
      <c r="R77" s="4">
        <v>1</v>
      </c>
      <c r="S77" s="4">
        <v>28</v>
      </c>
      <c r="T77" s="4">
        <f t="shared" si="18"/>
        <v>28</v>
      </c>
      <c r="U77" s="4">
        <v>1</v>
      </c>
      <c r="V77" s="4">
        <v>8</v>
      </c>
      <c r="W77" s="4">
        <f t="shared" si="19"/>
        <v>8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>
        <v>27</v>
      </c>
      <c r="AQ77" s="4">
        <v>1</v>
      </c>
      <c r="AR77" s="4">
        <v>28</v>
      </c>
      <c r="AS77" s="4">
        <v>15</v>
      </c>
      <c r="AT77" s="4">
        <v>15</v>
      </c>
      <c r="AU77" s="4"/>
      <c r="AV77" s="4"/>
      <c r="AW77" s="4"/>
      <c r="AX77" s="4"/>
      <c r="AY77" s="4"/>
      <c r="AZ77" s="4" t="s">
        <v>127</v>
      </c>
      <c r="BA77" s="4" t="s">
        <v>128</v>
      </c>
      <c r="BB77" s="4">
        <v>3</v>
      </c>
      <c r="BC77" s="8">
        <f t="shared" si="21"/>
        <v>20</v>
      </c>
    </row>
    <row r="78" spans="1:55" ht="20.25" customHeight="1">
      <c r="A78" s="4">
        <v>73</v>
      </c>
      <c r="B78" s="10" t="s">
        <v>117</v>
      </c>
      <c r="C78" s="4" t="s">
        <v>32</v>
      </c>
      <c r="D78" s="4">
        <f t="shared" si="12"/>
        <v>151</v>
      </c>
      <c r="E78" s="4">
        <f t="shared" si="13"/>
        <v>6</v>
      </c>
      <c r="F78" s="4">
        <v>1</v>
      </c>
      <c r="G78" s="4">
        <v>19</v>
      </c>
      <c r="H78" s="4">
        <f t="shared" si="14"/>
        <v>19</v>
      </c>
      <c r="I78" s="4">
        <v>1</v>
      </c>
      <c r="J78" s="4">
        <v>31</v>
      </c>
      <c r="K78" s="4">
        <f t="shared" si="15"/>
        <v>31</v>
      </c>
      <c r="L78" s="4">
        <v>1</v>
      </c>
      <c r="M78" s="4">
        <v>35</v>
      </c>
      <c r="N78" s="4">
        <f t="shared" si="16"/>
        <v>35</v>
      </c>
      <c r="O78" s="4">
        <v>1</v>
      </c>
      <c r="P78" s="4">
        <v>19</v>
      </c>
      <c r="Q78" s="4">
        <f t="shared" si="17"/>
        <v>19</v>
      </c>
      <c r="R78" s="4">
        <v>1</v>
      </c>
      <c r="S78" s="4">
        <v>29</v>
      </c>
      <c r="T78" s="4">
        <f t="shared" si="18"/>
        <v>29</v>
      </c>
      <c r="U78" s="4">
        <v>1</v>
      </c>
      <c r="V78" s="4">
        <v>18</v>
      </c>
      <c r="W78" s="4">
        <f t="shared" si="19"/>
        <v>18</v>
      </c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>
        <v>13</v>
      </c>
      <c r="AT78" s="4">
        <v>13</v>
      </c>
      <c r="AU78" s="4"/>
      <c r="AV78" s="4"/>
      <c r="AW78" s="4"/>
      <c r="AX78" s="4"/>
      <c r="AY78" s="4"/>
      <c r="AZ78" s="4" t="s">
        <v>127</v>
      </c>
      <c r="BA78" s="4"/>
      <c r="BB78" s="4">
        <v>2</v>
      </c>
      <c r="BC78" s="8">
        <f t="shared" si="21"/>
        <v>15.384615384615385</v>
      </c>
    </row>
    <row r="79" spans="1:55" ht="20.25" customHeight="1">
      <c r="A79" s="4">
        <v>74</v>
      </c>
      <c r="B79" s="4" t="s">
        <v>118</v>
      </c>
      <c r="C79" s="4" t="s">
        <v>29</v>
      </c>
      <c r="D79" s="4">
        <f t="shared" si="12"/>
        <v>369</v>
      </c>
      <c r="E79" s="4">
        <f t="shared" si="13"/>
        <v>6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>
        <v>2</v>
      </c>
      <c r="Y79" s="4">
        <v>122</v>
      </c>
      <c r="Z79" s="4">
        <f>Y79/X79</f>
        <v>61</v>
      </c>
      <c r="AA79" s="4">
        <v>2</v>
      </c>
      <c r="AB79" s="4">
        <v>106</v>
      </c>
      <c r="AC79" s="4">
        <f>AB79/AA79</f>
        <v>53</v>
      </c>
      <c r="AD79" s="4">
        <v>2</v>
      </c>
      <c r="AE79" s="4">
        <v>141</v>
      </c>
      <c r="AF79" s="4">
        <f>AE79/AD79</f>
        <v>70.5</v>
      </c>
      <c r="AG79" s="4"/>
      <c r="AH79" s="4"/>
      <c r="AI79" s="4"/>
      <c r="AJ79" s="4"/>
      <c r="AK79" s="4"/>
      <c r="AL79" s="4"/>
      <c r="AM79" s="4"/>
      <c r="AN79" s="4"/>
      <c r="AO79" s="4"/>
      <c r="AP79" s="4">
        <v>45</v>
      </c>
      <c r="AQ79" s="4">
        <v>1</v>
      </c>
      <c r="AR79" s="4">
        <v>45</v>
      </c>
      <c r="AS79" s="4">
        <v>45</v>
      </c>
      <c r="AT79" s="4">
        <v>45</v>
      </c>
      <c r="AU79" s="4"/>
      <c r="AV79" s="4"/>
      <c r="AW79" s="4"/>
      <c r="AX79" s="4"/>
      <c r="AY79" s="4"/>
      <c r="AZ79" s="4" t="s">
        <v>127</v>
      </c>
      <c r="BA79" s="4"/>
      <c r="BB79" s="4">
        <v>17</v>
      </c>
      <c r="BC79" s="8">
        <f t="shared" si="21"/>
        <v>37.77777777777778</v>
      </c>
    </row>
    <row r="80" spans="1:55" ht="20.25" customHeight="1">
      <c r="A80" s="4">
        <v>75</v>
      </c>
      <c r="B80" s="4" t="s">
        <v>119</v>
      </c>
      <c r="C80" s="4" t="s">
        <v>32</v>
      </c>
      <c r="D80" s="4">
        <f t="shared" si="12"/>
        <v>1347</v>
      </c>
      <c r="E80" s="4">
        <f t="shared" si="13"/>
        <v>26</v>
      </c>
      <c r="F80" s="4">
        <v>6</v>
      </c>
      <c r="G80" s="4">
        <v>272</v>
      </c>
      <c r="H80" s="4">
        <f t="shared" si="14"/>
        <v>45.333333333333336</v>
      </c>
      <c r="I80" s="4">
        <v>5</v>
      </c>
      <c r="J80" s="4">
        <v>260</v>
      </c>
      <c r="K80" s="4">
        <f t="shared" si="15"/>
        <v>52</v>
      </c>
      <c r="L80" s="4">
        <v>5</v>
      </c>
      <c r="M80" s="4">
        <v>271</v>
      </c>
      <c r="N80" s="4">
        <f t="shared" si="16"/>
        <v>54.2</v>
      </c>
      <c r="O80" s="4">
        <v>4</v>
      </c>
      <c r="P80" s="4">
        <v>213</v>
      </c>
      <c r="Q80" s="4">
        <f t="shared" si="17"/>
        <v>53.25</v>
      </c>
      <c r="R80" s="4">
        <v>4</v>
      </c>
      <c r="S80" s="4">
        <v>208</v>
      </c>
      <c r="T80" s="4">
        <f t="shared" si="18"/>
        <v>52</v>
      </c>
      <c r="U80" s="4">
        <v>2</v>
      </c>
      <c r="V80" s="4">
        <v>123</v>
      </c>
      <c r="W80" s="4">
        <f t="shared" si="19"/>
        <v>61.5</v>
      </c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>
        <v>79</v>
      </c>
      <c r="AQ80" s="4">
        <v>6</v>
      </c>
      <c r="AR80" s="4">
        <v>83</v>
      </c>
      <c r="AS80" s="4">
        <v>74</v>
      </c>
      <c r="AT80" s="4">
        <v>72</v>
      </c>
      <c r="AU80" s="4">
        <v>1</v>
      </c>
      <c r="AV80" s="4"/>
      <c r="AW80" s="4">
        <v>1</v>
      </c>
      <c r="AX80" s="4"/>
      <c r="AY80" s="4"/>
      <c r="AZ80" s="4" t="s">
        <v>127</v>
      </c>
      <c r="BA80" s="4" t="s">
        <v>35</v>
      </c>
      <c r="BB80" s="4">
        <v>40</v>
      </c>
      <c r="BC80" s="8">
        <f t="shared" si="21"/>
        <v>54.054054054054056</v>
      </c>
    </row>
    <row r="81" spans="1:55" ht="20.25" customHeight="1">
      <c r="A81" s="4">
        <v>76</v>
      </c>
      <c r="B81" s="10" t="s">
        <v>120</v>
      </c>
      <c r="C81" s="4" t="s">
        <v>32</v>
      </c>
      <c r="D81" s="4">
        <f t="shared" si="12"/>
        <v>28</v>
      </c>
      <c r="E81" s="4">
        <f t="shared" si="13"/>
        <v>3</v>
      </c>
      <c r="F81" s="4">
        <v>1</v>
      </c>
      <c r="G81" s="4">
        <v>13</v>
      </c>
      <c r="H81" s="4">
        <f t="shared" si="14"/>
        <v>13</v>
      </c>
      <c r="I81" s="4"/>
      <c r="J81" s="4"/>
      <c r="K81" s="4"/>
      <c r="L81" s="4"/>
      <c r="M81" s="4"/>
      <c r="N81" s="4"/>
      <c r="O81" s="4">
        <v>1</v>
      </c>
      <c r="P81" s="4">
        <v>7</v>
      </c>
      <c r="Q81" s="4">
        <f t="shared" si="17"/>
        <v>7</v>
      </c>
      <c r="R81" s="4">
        <v>1</v>
      </c>
      <c r="S81" s="4">
        <v>8</v>
      </c>
      <c r="T81" s="4">
        <f t="shared" si="18"/>
        <v>8</v>
      </c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>
        <v>9</v>
      </c>
      <c r="AT81" s="4">
        <v>9</v>
      </c>
      <c r="AU81" s="4"/>
      <c r="AV81" s="4"/>
      <c r="AW81" s="4"/>
      <c r="AX81" s="4"/>
      <c r="AY81" s="4"/>
      <c r="AZ81" s="4" t="s">
        <v>127</v>
      </c>
      <c r="BA81" s="4"/>
      <c r="BB81" s="4">
        <v>1</v>
      </c>
      <c r="BC81" s="8">
        <f t="shared" si="21"/>
        <v>11.11111111111111</v>
      </c>
    </row>
    <row r="82" spans="1:55" ht="20.25" customHeight="1">
      <c r="A82" s="4">
        <v>77</v>
      </c>
      <c r="B82" s="4" t="s">
        <v>39</v>
      </c>
      <c r="C82" s="4" t="s">
        <v>32</v>
      </c>
      <c r="D82" s="4">
        <f t="shared" si="12"/>
        <v>296</v>
      </c>
      <c r="E82" s="4">
        <f t="shared" si="13"/>
        <v>7</v>
      </c>
      <c r="F82" s="4">
        <v>1</v>
      </c>
      <c r="G82" s="4">
        <v>36</v>
      </c>
      <c r="H82" s="4">
        <f t="shared" si="14"/>
        <v>36</v>
      </c>
      <c r="I82" s="4">
        <v>2</v>
      </c>
      <c r="J82" s="4">
        <v>64</v>
      </c>
      <c r="K82" s="4">
        <f t="shared" si="15"/>
        <v>32</v>
      </c>
      <c r="L82" s="4">
        <v>1</v>
      </c>
      <c r="M82" s="4">
        <v>57</v>
      </c>
      <c r="N82" s="4">
        <f t="shared" si="16"/>
        <v>57</v>
      </c>
      <c r="O82" s="4">
        <v>1</v>
      </c>
      <c r="P82" s="4">
        <v>46</v>
      </c>
      <c r="Q82" s="4">
        <f t="shared" si="17"/>
        <v>46</v>
      </c>
      <c r="R82" s="4">
        <v>1</v>
      </c>
      <c r="S82" s="4">
        <v>57</v>
      </c>
      <c r="T82" s="4">
        <f t="shared" si="18"/>
        <v>57</v>
      </c>
      <c r="U82" s="4">
        <v>1</v>
      </c>
      <c r="V82" s="4">
        <v>36</v>
      </c>
      <c r="W82" s="4">
        <f t="shared" si="19"/>
        <v>36</v>
      </c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>
        <v>27</v>
      </c>
      <c r="AQ82" s="4"/>
      <c r="AR82" s="4">
        <v>26</v>
      </c>
      <c r="AS82" s="4">
        <v>26</v>
      </c>
      <c r="AT82" s="4">
        <v>26</v>
      </c>
      <c r="AU82" s="4"/>
      <c r="AV82" s="4"/>
      <c r="AW82" s="4"/>
      <c r="AX82" s="4"/>
      <c r="AY82" s="4"/>
      <c r="AZ82" s="4" t="s">
        <v>127</v>
      </c>
      <c r="BA82" s="4"/>
      <c r="BB82" s="4">
        <v>7</v>
      </c>
      <c r="BC82" s="8">
        <f t="shared" si="21"/>
        <v>26.923076923076923</v>
      </c>
    </row>
    <row r="83" spans="1:55" ht="20.25" customHeight="1">
      <c r="A83" s="4">
        <v>78</v>
      </c>
      <c r="B83" s="4" t="s">
        <v>40</v>
      </c>
      <c r="C83" s="4" t="s">
        <v>32</v>
      </c>
      <c r="D83" s="4">
        <f t="shared" si="12"/>
        <v>143</v>
      </c>
      <c r="E83" s="4">
        <f t="shared" si="13"/>
        <v>6</v>
      </c>
      <c r="F83" s="4">
        <v>1</v>
      </c>
      <c r="G83" s="4">
        <v>14</v>
      </c>
      <c r="H83" s="4">
        <f t="shared" si="14"/>
        <v>14</v>
      </c>
      <c r="I83" s="4">
        <v>1</v>
      </c>
      <c r="J83" s="4">
        <v>16</v>
      </c>
      <c r="K83" s="4">
        <f t="shared" si="15"/>
        <v>16</v>
      </c>
      <c r="L83" s="4">
        <v>1</v>
      </c>
      <c r="M83" s="4">
        <v>22</v>
      </c>
      <c r="N83" s="4">
        <f t="shared" si="16"/>
        <v>22</v>
      </c>
      <c r="O83" s="4">
        <v>1</v>
      </c>
      <c r="P83" s="4">
        <v>35</v>
      </c>
      <c r="Q83" s="4">
        <f t="shared" si="17"/>
        <v>35</v>
      </c>
      <c r="R83" s="4">
        <v>1</v>
      </c>
      <c r="S83" s="4">
        <v>31</v>
      </c>
      <c r="T83" s="4">
        <f t="shared" si="18"/>
        <v>31</v>
      </c>
      <c r="U83" s="4">
        <v>1</v>
      </c>
      <c r="V83" s="4">
        <v>25</v>
      </c>
      <c r="W83" s="4">
        <f t="shared" si="19"/>
        <v>25</v>
      </c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>
        <v>9</v>
      </c>
      <c r="AQ83" s="4">
        <v>2</v>
      </c>
      <c r="AR83" s="4">
        <v>12</v>
      </c>
      <c r="AS83" s="4">
        <v>12</v>
      </c>
      <c r="AT83" s="4">
        <v>12</v>
      </c>
      <c r="AU83" s="4"/>
      <c r="AV83" s="4"/>
      <c r="AW83" s="4"/>
      <c r="AX83" s="4"/>
      <c r="AY83" s="4"/>
      <c r="AZ83" s="4" t="s">
        <v>127</v>
      </c>
      <c r="BA83" s="4"/>
      <c r="BB83" s="4">
        <v>5</v>
      </c>
      <c r="BC83" s="8">
        <f t="shared" si="21"/>
        <v>41.66666666666667</v>
      </c>
    </row>
    <row r="84" spans="1:55" ht="20.25" customHeight="1">
      <c r="A84" s="4">
        <v>79</v>
      </c>
      <c r="B84" s="4" t="s">
        <v>121</v>
      </c>
      <c r="C84" s="4" t="s">
        <v>29</v>
      </c>
      <c r="D84" s="4">
        <f t="shared" si="12"/>
        <v>455</v>
      </c>
      <c r="E84" s="4">
        <f t="shared" si="13"/>
        <v>10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>
        <v>3</v>
      </c>
      <c r="Y84" s="4">
        <v>143</v>
      </c>
      <c r="Z84" s="4">
        <f>Y84/X84</f>
        <v>47.666666666666664</v>
      </c>
      <c r="AA84" s="4">
        <v>3</v>
      </c>
      <c r="AB84" s="4">
        <v>134</v>
      </c>
      <c r="AC84" s="4">
        <f>AB84/AA84</f>
        <v>44.666666666666664</v>
      </c>
      <c r="AD84" s="4">
        <v>4</v>
      </c>
      <c r="AE84" s="4">
        <v>178</v>
      </c>
      <c r="AF84" s="4">
        <f>AE84/AD84</f>
        <v>44.5</v>
      </c>
      <c r="AG84" s="4"/>
      <c r="AH84" s="4"/>
      <c r="AI84" s="4"/>
      <c r="AJ84" s="4"/>
      <c r="AK84" s="4"/>
      <c r="AL84" s="4"/>
      <c r="AM84" s="4"/>
      <c r="AN84" s="4"/>
      <c r="AO84" s="4"/>
      <c r="AP84" s="4">
        <v>64</v>
      </c>
      <c r="AQ84" s="4"/>
      <c r="AR84" s="4">
        <v>61</v>
      </c>
      <c r="AS84" s="4">
        <v>61</v>
      </c>
      <c r="AT84" s="4">
        <v>60</v>
      </c>
      <c r="AU84" s="4"/>
      <c r="AV84" s="4"/>
      <c r="AW84" s="4">
        <v>1</v>
      </c>
      <c r="AX84" s="4"/>
      <c r="AY84" s="4"/>
      <c r="AZ84" s="4" t="s">
        <v>127</v>
      </c>
      <c r="BA84" s="4"/>
      <c r="BB84" s="4">
        <v>19</v>
      </c>
      <c r="BC84" s="8">
        <f t="shared" si="21"/>
        <v>31.147540983606557</v>
      </c>
    </row>
    <row r="85" spans="1:55" ht="20.25" customHeight="1">
      <c r="A85" s="4">
        <v>80</v>
      </c>
      <c r="B85" s="4" t="s">
        <v>122</v>
      </c>
      <c r="C85" s="4" t="s">
        <v>29</v>
      </c>
      <c r="D85" s="4">
        <f t="shared" si="12"/>
        <v>434</v>
      </c>
      <c r="E85" s="4">
        <f t="shared" si="13"/>
        <v>10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>
        <v>3</v>
      </c>
      <c r="Y85" s="4">
        <v>128</v>
      </c>
      <c r="Z85" s="4">
        <f>Y85/X85</f>
        <v>42.666666666666664</v>
      </c>
      <c r="AA85" s="4">
        <v>3</v>
      </c>
      <c r="AB85" s="4">
        <v>123</v>
      </c>
      <c r="AC85" s="4">
        <f>AB85/AA85</f>
        <v>41</v>
      </c>
      <c r="AD85" s="4">
        <v>4</v>
      </c>
      <c r="AE85" s="4">
        <v>183</v>
      </c>
      <c r="AF85" s="4">
        <f>AE85/AD85</f>
        <v>45.75</v>
      </c>
      <c r="AG85" s="4"/>
      <c r="AH85" s="4"/>
      <c r="AI85" s="4"/>
      <c r="AJ85" s="4"/>
      <c r="AK85" s="4"/>
      <c r="AL85" s="4"/>
      <c r="AM85" s="4"/>
      <c r="AN85" s="4"/>
      <c r="AO85" s="4"/>
      <c r="AP85" s="4">
        <v>48</v>
      </c>
      <c r="AQ85" s="4"/>
      <c r="AR85" s="4">
        <v>48</v>
      </c>
      <c r="AS85" s="4">
        <v>48</v>
      </c>
      <c r="AT85" s="4">
        <v>48</v>
      </c>
      <c r="AU85" s="4"/>
      <c r="AV85" s="4"/>
      <c r="AW85" s="4"/>
      <c r="AX85" s="4"/>
      <c r="AY85" s="4"/>
      <c r="AZ85" s="4" t="s">
        <v>127</v>
      </c>
      <c r="BA85" s="4"/>
      <c r="BB85" s="4">
        <v>16</v>
      </c>
      <c r="BC85" s="8">
        <f t="shared" si="21"/>
        <v>33.33333333333333</v>
      </c>
    </row>
    <row r="86" spans="1:55" ht="20.25" customHeight="1">
      <c r="A86" s="4">
        <v>81</v>
      </c>
      <c r="B86" s="4" t="s">
        <v>123</v>
      </c>
      <c r="C86" s="4" t="s">
        <v>32</v>
      </c>
      <c r="D86" s="4">
        <f t="shared" si="12"/>
        <v>963</v>
      </c>
      <c r="E86" s="4">
        <f t="shared" si="13"/>
        <v>20</v>
      </c>
      <c r="F86" s="4">
        <v>4</v>
      </c>
      <c r="G86" s="4">
        <v>161</v>
      </c>
      <c r="H86" s="4">
        <f t="shared" si="14"/>
        <v>40.25</v>
      </c>
      <c r="I86" s="4">
        <v>4</v>
      </c>
      <c r="J86" s="4">
        <v>173</v>
      </c>
      <c r="K86" s="4">
        <f t="shared" si="15"/>
        <v>43.25</v>
      </c>
      <c r="L86" s="4">
        <v>4</v>
      </c>
      <c r="M86" s="4">
        <v>170</v>
      </c>
      <c r="N86" s="4">
        <f t="shared" si="16"/>
        <v>42.5</v>
      </c>
      <c r="O86" s="4">
        <v>3</v>
      </c>
      <c r="P86" s="4">
        <v>162</v>
      </c>
      <c r="Q86" s="4">
        <f t="shared" si="17"/>
        <v>54</v>
      </c>
      <c r="R86" s="4">
        <v>3</v>
      </c>
      <c r="S86" s="4">
        <v>173</v>
      </c>
      <c r="T86" s="4">
        <f t="shared" si="18"/>
        <v>57.666666666666664</v>
      </c>
      <c r="U86" s="4">
        <v>2</v>
      </c>
      <c r="V86" s="4">
        <v>124</v>
      </c>
      <c r="W86" s="4">
        <f t="shared" si="19"/>
        <v>62</v>
      </c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>
        <v>56</v>
      </c>
      <c r="AQ86" s="4">
        <v>17</v>
      </c>
      <c r="AR86" s="4">
        <v>67</v>
      </c>
      <c r="AS86" s="4">
        <v>67</v>
      </c>
      <c r="AT86" s="4">
        <v>67</v>
      </c>
      <c r="AU86" s="4"/>
      <c r="AV86" s="4"/>
      <c r="AW86" s="4"/>
      <c r="AX86" s="4"/>
      <c r="AY86" s="4"/>
      <c r="AZ86" s="4" t="s">
        <v>127</v>
      </c>
      <c r="BA86" s="4"/>
      <c r="BB86" s="4">
        <v>21</v>
      </c>
      <c r="BC86" s="8">
        <f t="shared" si="21"/>
        <v>31.343283582089555</v>
      </c>
    </row>
    <row r="87" spans="1:55" ht="20.25" customHeight="1">
      <c r="A87" s="4">
        <v>82</v>
      </c>
      <c r="B87" s="4" t="s">
        <v>124</v>
      </c>
      <c r="C87" s="4" t="s">
        <v>32</v>
      </c>
      <c r="D87" s="4">
        <f t="shared" si="12"/>
        <v>838</v>
      </c>
      <c r="E87" s="4">
        <f t="shared" si="13"/>
        <v>19</v>
      </c>
      <c r="F87" s="4">
        <v>3</v>
      </c>
      <c r="G87" s="4">
        <v>107</v>
      </c>
      <c r="H87" s="4">
        <f t="shared" si="14"/>
        <v>35.666666666666664</v>
      </c>
      <c r="I87" s="4">
        <v>3</v>
      </c>
      <c r="J87" s="4">
        <v>135</v>
      </c>
      <c r="K87" s="4">
        <f t="shared" si="15"/>
        <v>45</v>
      </c>
      <c r="L87" s="4">
        <v>3</v>
      </c>
      <c r="M87" s="4">
        <v>132</v>
      </c>
      <c r="N87" s="4">
        <f t="shared" si="16"/>
        <v>44</v>
      </c>
      <c r="O87" s="4">
        <v>4</v>
      </c>
      <c r="P87" s="4">
        <v>167</v>
      </c>
      <c r="Q87" s="4">
        <f t="shared" si="17"/>
        <v>41.75</v>
      </c>
      <c r="R87" s="4">
        <v>4</v>
      </c>
      <c r="S87" s="4">
        <v>190</v>
      </c>
      <c r="T87" s="4">
        <f t="shared" si="18"/>
        <v>47.5</v>
      </c>
      <c r="U87" s="4">
        <v>2</v>
      </c>
      <c r="V87" s="4">
        <v>107</v>
      </c>
      <c r="W87" s="4">
        <f t="shared" si="19"/>
        <v>53.5</v>
      </c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>
        <v>56</v>
      </c>
      <c r="AQ87" s="4">
        <v>1</v>
      </c>
      <c r="AR87" s="4">
        <v>55</v>
      </c>
      <c r="AS87" s="4">
        <v>55</v>
      </c>
      <c r="AT87" s="4">
        <v>54</v>
      </c>
      <c r="AU87" s="4"/>
      <c r="AV87" s="4"/>
      <c r="AW87" s="4">
        <v>1</v>
      </c>
      <c r="AX87" s="4"/>
      <c r="AY87" s="4"/>
      <c r="AZ87" s="4" t="s">
        <v>127</v>
      </c>
      <c r="BA87" s="4"/>
      <c r="BB87" s="4">
        <v>11</v>
      </c>
      <c r="BC87" s="8">
        <f t="shared" si="21"/>
        <v>20</v>
      </c>
    </row>
    <row r="88" spans="1:55" ht="20.25" customHeight="1">
      <c r="A88" s="4">
        <v>83</v>
      </c>
      <c r="B88" s="4" t="s">
        <v>125</v>
      </c>
      <c r="C88" s="4" t="s">
        <v>32</v>
      </c>
      <c r="D88" s="4">
        <f t="shared" si="12"/>
        <v>334</v>
      </c>
      <c r="E88" s="4">
        <f t="shared" si="13"/>
        <v>9</v>
      </c>
      <c r="F88" s="4">
        <v>1</v>
      </c>
      <c r="G88" s="4">
        <v>38</v>
      </c>
      <c r="H88" s="4">
        <f t="shared" si="14"/>
        <v>38</v>
      </c>
      <c r="I88" s="4">
        <v>2</v>
      </c>
      <c r="J88" s="4">
        <v>56</v>
      </c>
      <c r="K88" s="4">
        <f t="shared" si="15"/>
        <v>28</v>
      </c>
      <c r="L88" s="4">
        <v>2</v>
      </c>
      <c r="M88" s="4">
        <v>57</v>
      </c>
      <c r="N88" s="4">
        <f t="shared" si="16"/>
        <v>28.5</v>
      </c>
      <c r="O88" s="4">
        <v>1</v>
      </c>
      <c r="P88" s="4">
        <v>57</v>
      </c>
      <c r="Q88" s="4">
        <f>P88/O88</f>
        <v>57</v>
      </c>
      <c r="R88" s="4">
        <v>2</v>
      </c>
      <c r="S88" s="4">
        <v>72</v>
      </c>
      <c r="T88" s="4">
        <f t="shared" si="18"/>
        <v>36</v>
      </c>
      <c r="U88" s="4">
        <v>1</v>
      </c>
      <c r="V88" s="4">
        <v>54</v>
      </c>
      <c r="W88" s="4">
        <f t="shared" si="19"/>
        <v>54</v>
      </c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>
        <v>30</v>
      </c>
      <c r="AQ88" s="4"/>
      <c r="AR88" s="4">
        <v>29</v>
      </c>
      <c r="AS88" s="4">
        <v>29</v>
      </c>
      <c r="AT88" s="4">
        <v>29</v>
      </c>
      <c r="AU88" s="4"/>
      <c r="AV88" s="4"/>
      <c r="AW88" s="4"/>
      <c r="AX88" s="4"/>
      <c r="AY88" s="4"/>
      <c r="AZ88" s="4" t="s">
        <v>127</v>
      </c>
      <c r="BA88" s="4"/>
      <c r="BB88" s="4">
        <v>2</v>
      </c>
      <c r="BC88" s="8">
        <f t="shared" si="21"/>
        <v>6.896551724137931</v>
      </c>
    </row>
    <row r="89" spans="1:55" ht="20.25" customHeight="1">
      <c r="A89" s="4">
        <v>84</v>
      </c>
      <c r="B89" s="4" t="s">
        <v>42</v>
      </c>
      <c r="C89" s="4" t="s">
        <v>32</v>
      </c>
      <c r="D89" s="4">
        <f t="shared" si="12"/>
        <v>424</v>
      </c>
      <c r="E89" s="4">
        <f t="shared" si="13"/>
        <v>9</v>
      </c>
      <c r="F89" s="4">
        <v>2</v>
      </c>
      <c r="G89" s="4">
        <v>63</v>
      </c>
      <c r="H89" s="4">
        <f t="shared" si="14"/>
        <v>31.5</v>
      </c>
      <c r="I89" s="4">
        <v>2</v>
      </c>
      <c r="J89" s="4">
        <v>84</v>
      </c>
      <c r="K89" s="4">
        <f t="shared" si="15"/>
        <v>42</v>
      </c>
      <c r="L89" s="4">
        <v>2</v>
      </c>
      <c r="M89" s="4">
        <v>84</v>
      </c>
      <c r="N89" s="4">
        <f t="shared" si="16"/>
        <v>42</v>
      </c>
      <c r="O89" s="4">
        <v>1</v>
      </c>
      <c r="P89" s="4">
        <v>76</v>
      </c>
      <c r="Q89" s="4">
        <f t="shared" si="17"/>
        <v>76</v>
      </c>
      <c r="R89" s="4">
        <v>1</v>
      </c>
      <c r="S89" s="4">
        <v>66</v>
      </c>
      <c r="T89" s="4">
        <f t="shared" si="18"/>
        <v>66</v>
      </c>
      <c r="U89" s="4">
        <v>1</v>
      </c>
      <c r="V89" s="4">
        <v>51</v>
      </c>
      <c r="W89" s="4">
        <f t="shared" si="19"/>
        <v>51</v>
      </c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>
        <v>31</v>
      </c>
      <c r="AQ89" s="4">
        <v>1</v>
      </c>
      <c r="AR89" s="4">
        <v>31</v>
      </c>
      <c r="AS89" s="4">
        <v>31</v>
      </c>
      <c r="AT89" s="4">
        <v>31</v>
      </c>
      <c r="AU89" s="4"/>
      <c r="AV89" s="4"/>
      <c r="AW89" s="4"/>
      <c r="AX89" s="4"/>
      <c r="AY89" s="4"/>
      <c r="AZ89" s="4" t="s">
        <v>127</v>
      </c>
      <c r="BA89" s="4"/>
      <c r="BB89" s="4">
        <v>6</v>
      </c>
      <c r="BC89" s="8">
        <f t="shared" si="21"/>
        <v>19.35483870967742</v>
      </c>
    </row>
    <row r="90" spans="1:55" ht="20.25" customHeight="1">
      <c r="A90" s="4">
        <v>85</v>
      </c>
      <c r="B90" s="4" t="s">
        <v>126</v>
      </c>
      <c r="C90" s="4" t="s">
        <v>32</v>
      </c>
      <c r="D90" s="4">
        <f t="shared" si="12"/>
        <v>144</v>
      </c>
      <c r="E90" s="4">
        <f t="shared" si="13"/>
        <v>6</v>
      </c>
      <c r="F90" s="4">
        <v>1</v>
      </c>
      <c r="G90" s="4">
        <v>14</v>
      </c>
      <c r="H90" s="4">
        <f t="shared" si="14"/>
        <v>14</v>
      </c>
      <c r="I90" s="4">
        <v>1</v>
      </c>
      <c r="J90" s="4">
        <v>25</v>
      </c>
      <c r="K90" s="4">
        <f t="shared" si="15"/>
        <v>25</v>
      </c>
      <c r="L90" s="4">
        <v>1</v>
      </c>
      <c r="M90" s="4">
        <v>20</v>
      </c>
      <c r="N90" s="4">
        <f t="shared" si="16"/>
        <v>20</v>
      </c>
      <c r="O90" s="4">
        <v>1</v>
      </c>
      <c r="P90" s="4">
        <v>28</v>
      </c>
      <c r="Q90" s="4">
        <f t="shared" si="17"/>
        <v>28</v>
      </c>
      <c r="R90" s="4">
        <v>1</v>
      </c>
      <c r="S90" s="4">
        <v>25</v>
      </c>
      <c r="T90" s="4">
        <f t="shared" si="18"/>
        <v>25</v>
      </c>
      <c r="U90" s="4">
        <v>1</v>
      </c>
      <c r="V90" s="4">
        <v>32</v>
      </c>
      <c r="W90" s="4">
        <f t="shared" si="19"/>
        <v>32</v>
      </c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>
        <v>12</v>
      </c>
      <c r="AQ90" s="4">
        <v>1</v>
      </c>
      <c r="AR90" s="4">
        <v>13</v>
      </c>
      <c r="AS90" s="4">
        <v>13</v>
      </c>
      <c r="AT90" s="4">
        <v>13</v>
      </c>
      <c r="AU90" s="4"/>
      <c r="AV90" s="4"/>
      <c r="AW90" s="4"/>
      <c r="AX90" s="4"/>
      <c r="AY90" s="4"/>
      <c r="AZ90" s="4" t="s">
        <v>127</v>
      </c>
      <c r="BA90" s="4"/>
      <c r="BB90" s="4">
        <v>3</v>
      </c>
      <c r="BC90" s="8">
        <f t="shared" si="21"/>
        <v>23.076923076923077</v>
      </c>
    </row>
    <row r="91" spans="1:55" ht="20.25" customHeight="1">
      <c r="A91" s="4">
        <v>86</v>
      </c>
      <c r="B91" s="4" t="s">
        <v>41</v>
      </c>
      <c r="C91" s="4" t="s">
        <v>32</v>
      </c>
      <c r="D91" s="4">
        <f t="shared" si="12"/>
        <v>226</v>
      </c>
      <c r="E91" s="4">
        <f t="shared" si="13"/>
        <v>6</v>
      </c>
      <c r="F91" s="4">
        <v>1</v>
      </c>
      <c r="G91" s="4">
        <v>36</v>
      </c>
      <c r="H91" s="4">
        <f t="shared" si="14"/>
        <v>36</v>
      </c>
      <c r="I91" s="4">
        <v>1</v>
      </c>
      <c r="J91" s="4">
        <v>33</v>
      </c>
      <c r="K91" s="4">
        <f t="shared" si="15"/>
        <v>33</v>
      </c>
      <c r="L91" s="4">
        <v>1</v>
      </c>
      <c r="M91" s="4">
        <v>41</v>
      </c>
      <c r="N91" s="4">
        <f t="shared" si="16"/>
        <v>41</v>
      </c>
      <c r="O91" s="4">
        <v>1</v>
      </c>
      <c r="P91" s="4">
        <v>39</v>
      </c>
      <c r="Q91" s="4">
        <f t="shared" si="17"/>
        <v>39</v>
      </c>
      <c r="R91" s="4">
        <v>1</v>
      </c>
      <c r="S91" s="4">
        <v>47</v>
      </c>
      <c r="T91" s="4">
        <f t="shared" si="18"/>
        <v>47</v>
      </c>
      <c r="U91" s="4">
        <v>1</v>
      </c>
      <c r="V91" s="4">
        <v>30</v>
      </c>
      <c r="W91" s="4">
        <f t="shared" si="19"/>
        <v>30</v>
      </c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>
        <v>16</v>
      </c>
      <c r="AQ91" s="4"/>
      <c r="AR91" s="4">
        <v>14</v>
      </c>
      <c r="AS91" s="4">
        <v>14</v>
      </c>
      <c r="AT91" s="4">
        <v>14</v>
      </c>
      <c r="AU91" s="4"/>
      <c r="AV91" s="4"/>
      <c r="AW91" s="4"/>
      <c r="AX91" s="4"/>
      <c r="AY91" s="4"/>
      <c r="AZ91" s="4" t="s">
        <v>127</v>
      </c>
      <c r="BA91" s="4"/>
      <c r="BB91" s="4">
        <v>3</v>
      </c>
      <c r="BC91" s="8">
        <f t="shared" si="21"/>
        <v>21.428571428571427</v>
      </c>
    </row>
    <row r="92" spans="1:55" ht="20.25" customHeight="1">
      <c r="A92" s="4" t="s">
        <v>43</v>
      </c>
      <c r="B92" s="4" t="s">
        <v>136</v>
      </c>
      <c r="C92" s="4"/>
      <c r="D92" s="4">
        <f>SUM(D6:D91)</f>
        <v>58894</v>
      </c>
      <c r="E92" s="4">
        <f>SUM(E6:E91)</f>
        <v>1350</v>
      </c>
      <c r="F92" s="4">
        <f>SUM(F6:F91)</f>
        <v>131</v>
      </c>
      <c r="G92" s="4">
        <f>SUM(G6:G91)</f>
        <v>4684</v>
      </c>
      <c r="H92" s="4"/>
      <c r="I92" s="4">
        <f>SUM(I6:I91)</f>
        <v>130</v>
      </c>
      <c r="J92" s="4">
        <f>SUM(J6:J91)</f>
        <v>5231</v>
      </c>
      <c r="K92" s="4"/>
      <c r="L92" s="4">
        <f>SUM(L6:L91)</f>
        <v>132</v>
      </c>
      <c r="M92" s="4">
        <f>SUM(M6:M91)</f>
        <v>5591</v>
      </c>
      <c r="N92" s="4"/>
      <c r="O92" s="4">
        <f>SUM(O6:O91)</f>
        <v>146</v>
      </c>
      <c r="P92" s="4">
        <f>SUM(P6:P91)</f>
        <v>6249</v>
      </c>
      <c r="Q92" s="4"/>
      <c r="R92" s="4">
        <f>SUM(R6:R91)</f>
        <v>145</v>
      </c>
      <c r="S92" s="4">
        <f>SUM(S6:S91)</f>
        <v>6400</v>
      </c>
      <c r="T92" s="4"/>
      <c r="U92" s="4">
        <f>SUM(U6:U91)</f>
        <v>124</v>
      </c>
      <c r="V92" s="4">
        <f>SUM(V6:V91)</f>
        <v>5082</v>
      </c>
      <c r="W92" s="4"/>
      <c r="X92" s="4">
        <f>SUM(X6:X91)</f>
        <v>105</v>
      </c>
      <c r="Y92" s="4">
        <f>SUM(Y6:Y91)</f>
        <v>4705</v>
      </c>
      <c r="Z92" s="4"/>
      <c r="AA92" s="4">
        <f>SUM(AA6:AA91)</f>
        <v>102</v>
      </c>
      <c r="AB92" s="4">
        <f>SUM(AB6:AB91)</f>
        <v>4649</v>
      </c>
      <c r="AC92" s="4"/>
      <c r="AD92" s="4">
        <f>SUM(AD6:AD91)</f>
        <v>111</v>
      </c>
      <c r="AE92" s="4">
        <f>SUM(AE6:AE91)</f>
        <v>5301</v>
      </c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>
        <f aca="true" t="shared" si="22" ref="AP92:AW92">SUM(AP6:AP91)</f>
        <v>4828</v>
      </c>
      <c r="AQ92" s="4">
        <f t="shared" si="22"/>
        <v>131</v>
      </c>
      <c r="AR92" s="4">
        <f>SUM(AR6:AR91)</f>
        <v>4906</v>
      </c>
      <c r="AS92" s="4">
        <f>SUM(AS6:AS91)</f>
        <v>4906</v>
      </c>
      <c r="AT92" s="4">
        <f t="shared" si="22"/>
        <v>4724</v>
      </c>
      <c r="AU92" s="4">
        <f t="shared" si="22"/>
        <v>35</v>
      </c>
      <c r="AV92" s="4">
        <f t="shared" si="22"/>
        <v>84</v>
      </c>
      <c r="AW92" s="4">
        <f t="shared" si="22"/>
        <v>63</v>
      </c>
      <c r="AX92" s="4"/>
      <c r="AY92" s="4"/>
      <c r="AZ92" s="4"/>
      <c r="BA92" s="4"/>
      <c r="BB92" s="4">
        <f>SUM(BB6:BB91)</f>
        <v>2322</v>
      </c>
      <c r="BC92" s="8">
        <f t="shared" si="21"/>
        <v>47.32980024459845</v>
      </c>
    </row>
    <row r="93" spans="1:55" ht="24.75" customHeight="1">
      <c r="A93" s="22" t="s">
        <v>138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</row>
  </sheetData>
  <sheetProtection/>
  <mergeCells count="31">
    <mergeCell ref="A2:BC2"/>
    <mergeCell ref="BC3:BC5"/>
    <mergeCell ref="A93:BC93"/>
    <mergeCell ref="A3:A5"/>
    <mergeCell ref="B3:B5"/>
    <mergeCell ref="C3:C5"/>
    <mergeCell ref="D3:D5"/>
    <mergeCell ref="AJ4:AL4"/>
    <mergeCell ref="AM4:AO4"/>
    <mergeCell ref="R4:T4"/>
    <mergeCell ref="U4:W4"/>
    <mergeCell ref="AG4:AI4"/>
    <mergeCell ref="BB3:BB5"/>
    <mergeCell ref="BA3:BA5"/>
    <mergeCell ref="AA4:AC4"/>
    <mergeCell ref="AP3:AP5"/>
    <mergeCell ref="AQ3:AQ5"/>
    <mergeCell ref="AD4:AF4"/>
    <mergeCell ref="I4:K4"/>
    <mergeCell ref="L4:N4"/>
    <mergeCell ref="O4:Q4"/>
    <mergeCell ref="X4:Z4"/>
    <mergeCell ref="A1:BC1"/>
    <mergeCell ref="F3:AO3"/>
    <mergeCell ref="AS3:AW3"/>
    <mergeCell ref="E3:E5"/>
    <mergeCell ref="AR3:AR5"/>
    <mergeCell ref="AX3:AX5"/>
    <mergeCell ref="AY3:AY5"/>
    <mergeCell ref="AZ3:AZ5"/>
    <mergeCell ref="F4:H4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2016-06-14T07:12:06Z</cp:lastPrinted>
  <dcterms:created xsi:type="dcterms:W3CDTF">2016-05-18T16:32:27Z</dcterms:created>
  <dcterms:modified xsi:type="dcterms:W3CDTF">2016-06-15T01:59:13Z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